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kstür" sheetId="1" r:id="rId4"/>
    <sheet state="visible" name="Goller" sheetId="2" r:id="rId5"/>
    <sheet state="visible" name="Kartlar" sheetId="3" r:id="rId6"/>
    <sheet state="visible" name="FİNALLER" sheetId="4" r:id="rId7"/>
    <sheet state="visible" name="Tertip Komitesi" sheetId="5" r:id="rId8"/>
    <sheet state="visible" name="Haftanın Enleri" sheetId="6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21">
      <text>
        <t xml:space="preserve">Ceza Yönetmeliği Madde 1-Hakeme karşı kötü söz vb Turnuvadan İhraç</t>
      </text>
    </comment>
    <comment authorId="0" ref="G23">
      <text>
        <t xml:space="preserve">Ceza Yönetmeliği Md.4-Çift Sarı karttan 1 maç cezalı</t>
      </text>
    </comment>
    <comment authorId="0" ref="G32">
      <text>
        <t xml:space="preserve">Ceza Yönetmeliği Md.4-Çift Sarı karttan 1 maç cezalı</t>
      </text>
    </comment>
    <comment authorId="0" ref="D33">
      <text>
        <t xml:space="preserve">Bariz gol şansında topu elle kesmeden dolayı  1 maç cezalı
</t>
      </text>
    </comment>
  </commentList>
</comments>
</file>

<file path=xl/sharedStrings.xml><?xml version="1.0" encoding="utf-8"?>
<sst xmlns="http://schemas.openxmlformats.org/spreadsheetml/2006/main" count="678" uniqueCount="293">
  <si>
    <t>KİM KAZANIRSA KAZANSIN ÖNCE DOSTLUK KAZANSIN.CENTİLMENCE BİR MÜCADELE OLMASINI TEMENNİ EDER,TÜM TAKIMLARA BAŞARILAR DİLERİZ.</t>
  </si>
  <si>
    <t>A GRUBU</t>
  </si>
  <si>
    <t>B GRUBU</t>
  </si>
  <si>
    <t>Matrahsızlar</t>
  </si>
  <si>
    <t>Uludağspor</t>
  </si>
  <si>
    <t>a1-b1</t>
  </si>
  <si>
    <t>1.torba</t>
  </si>
  <si>
    <t>Reeskont City</t>
  </si>
  <si>
    <t>Mali Yıldızlar</t>
  </si>
  <si>
    <t>a2-b2</t>
  </si>
  <si>
    <t>2.torba</t>
  </si>
  <si>
    <t>Mali Çözüm</t>
  </si>
  <si>
    <t>Gemlik Cumhuriyeti</t>
  </si>
  <si>
    <t>Bursa Uşaklar</t>
  </si>
  <si>
    <t>Mavi Yıldızlar</t>
  </si>
  <si>
    <t>a3-b3-a4-b4</t>
  </si>
  <si>
    <t>3.torba</t>
  </si>
  <si>
    <t>GemlikCumhuriyeti</t>
  </si>
  <si>
    <t>1326 Yeşil İnciler</t>
  </si>
  <si>
    <t>DenetimSpor</t>
  </si>
  <si>
    <t>OsmanlıSpor</t>
  </si>
  <si>
    <t>ab-5-6-7-8</t>
  </si>
  <si>
    <t>4.torba</t>
  </si>
  <si>
    <t>Bağımsızlar</t>
  </si>
  <si>
    <t>F.C.Kur Farkı</t>
  </si>
  <si>
    <t>İsimsizler</t>
  </si>
  <si>
    <t>Envanterspor</t>
  </si>
  <si>
    <t>3568 Bursaspor</t>
  </si>
  <si>
    <t>BURSA S.M.MALİ MÜŞAVİRLER ODASI 24. SONBAHAR FUTBOL TURNUVASI-2019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</si>
  <si>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</si>
  <si>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</si>
  <si>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</si>
  <si>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</si>
  <si>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</si>
  <si>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</si>
  <si>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</si>
  <si>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</si>
  <si>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</si>
  <si>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</si>
  <si>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</si>
  <si>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</si>
  <si>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</si>
  <si>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(ALT SAHA)</t>
  </si>
  <si>
    <t>(ÜST SAHA)</t>
  </si>
  <si>
    <t>14:00 - 15:00</t>
  </si>
  <si>
    <t>ReeskontCity</t>
  </si>
  <si>
    <t>15:00 - 16:00</t>
  </si>
  <si>
    <t>Osmanlıspor</t>
  </si>
  <si>
    <t>16:00 - 17:00</t>
  </si>
  <si>
    <t>Yeşil İnciler</t>
  </si>
  <si>
    <t>Gemlik Cum.</t>
  </si>
  <si>
    <t>17.00 - 18.00</t>
  </si>
  <si>
    <t>FC Kur Farkı</t>
  </si>
  <si>
    <t>Denetimspor</t>
  </si>
  <si>
    <t>3568Bursaspor</t>
  </si>
  <si>
    <t>A GRUBU 2.hafta</t>
  </si>
  <si>
    <t>B GRUBU 2.hafta</t>
  </si>
  <si>
    <t>2 . HAFTA</t>
  </si>
  <si>
    <t>15.00 - 16.00</t>
  </si>
  <si>
    <t>17:00 - 18:00</t>
  </si>
  <si>
    <t>18:00 - 19:00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</si>
  <si>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</si>
  <si>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</si>
  <si>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</si>
  <si>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</si>
  <si>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</si>
  <si>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</si>
  <si>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</si>
  <si>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</si>
  <si>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</si>
  <si>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</si>
  <si>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</si>
  <si>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</si>
  <si>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BursaUşaklar</t>
  </si>
  <si>
    <t>MaviYıldızlar</t>
  </si>
  <si>
    <t>A GRUBU 7.hafta</t>
  </si>
  <si>
    <t>B GRUBU 7.hafta</t>
  </si>
  <si>
    <t>7 . HAFTA</t>
  </si>
  <si>
    <t>** BİRBİRİNİ ETKİLEYEN MÜSABAKALAR NEDENİYLE DENETİM-MAVİ YILDIZLAR İLE REESKONT-MALİ ÇÖZÜM MAÇLARININ</t>
  </si>
  <si>
    <t>YERLERİ DEĞİŞTİRİLMİŞTİR.S.M.M.M. BİTİRME SINAVLARI NEDENİYLE ÇEYREK FİNAL İÇİN 1 HAFTA ARA VERİLECEKTİR.</t>
  </si>
  <si>
    <t xml:space="preserve">GOL KRALLIĞI </t>
  </si>
  <si>
    <t>No</t>
  </si>
  <si>
    <t>OYUNCU ADI  -  Hafta:</t>
  </si>
  <si>
    <t>TOP.</t>
  </si>
  <si>
    <t>ÇF</t>
  </si>
  <si>
    <t>YF</t>
  </si>
  <si>
    <t>F</t>
  </si>
  <si>
    <t>G.TOPLAM</t>
  </si>
  <si>
    <t>MATRAHSIZLAR</t>
  </si>
  <si>
    <t>HAKAN AKÇAGÖZ</t>
  </si>
  <si>
    <t>3.</t>
  </si>
  <si>
    <t>EMRAH SALAR</t>
  </si>
  <si>
    <t>NURULLAH ÖZDEMİR</t>
  </si>
  <si>
    <t>SERHAT GÖREMEN</t>
  </si>
  <si>
    <t>SERTAÇ KONYA</t>
  </si>
  <si>
    <t>SEVGİN YATACIKLI</t>
  </si>
  <si>
    <t>SELİM KAYAKENT</t>
  </si>
  <si>
    <t>RAKİP KENDİ KALESİNE</t>
  </si>
  <si>
    <t>REESKONT CİTY</t>
  </si>
  <si>
    <t>EVREN DÜNDAR</t>
  </si>
  <si>
    <t>TAMER BAY</t>
  </si>
  <si>
    <t>İSMAİL MORAVA</t>
  </si>
  <si>
    <t>UĞUR KARAGÜZEL</t>
  </si>
  <si>
    <t>DOĞAN UYSAL</t>
  </si>
  <si>
    <t>İSMAİL TUNA</t>
  </si>
  <si>
    <t>MALİ ÇÖZÜM</t>
  </si>
  <si>
    <t>GÖKHAN ÇELİK</t>
  </si>
  <si>
    <t>MÜMİN ÇAKMAK</t>
  </si>
  <si>
    <t>TOLGA BİLGİÇ</t>
  </si>
  <si>
    <t>OSMAN DEMİR</t>
  </si>
  <si>
    <t>DERMAN DİLBER</t>
  </si>
  <si>
    <t>SAMET MUTLU</t>
  </si>
  <si>
    <t>BİRCAN KILIÇ</t>
  </si>
  <si>
    <t>BURSA UŞAKLAR</t>
  </si>
  <si>
    <t>AHMET YOLCU</t>
  </si>
  <si>
    <t>TANJU YASA</t>
  </si>
  <si>
    <t>DAVUT GÜNEŞ</t>
  </si>
  <si>
    <t>TUFAN TERZİ</t>
  </si>
  <si>
    <t>OSMAN YILDIRIM</t>
  </si>
  <si>
    <t>1326 YEŞİL İNCİLER</t>
  </si>
  <si>
    <t>ÖMER İLOĞLU</t>
  </si>
  <si>
    <t>ERDEM AVAR</t>
  </si>
  <si>
    <t>SERDAR ÖZKAN</t>
  </si>
  <si>
    <t>M.FATİH BİRGÜL</t>
  </si>
  <si>
    <t>SEDAT YILDIRIM</t>
  </si>
  <si>
    <t>İSİMSİZLER</t>
  </si>
  <si>
    <t>ERHAN DERMAN</t>
  </si>
  <si>
    <t>İLKER YILDIZ</t>
  </si>
  <si>
    <t>HÜSEYİN EKER</t>
  </si>
  <si>
    <t>DURSUN SAMUR</t>
  </si>
  <si>
    <t>OKTAY ERDAYAMIŞ</t>
  </si>
  <si>
    <t>ALİ YILMAZ</t>
  </si>
  <si>
    <t>HASAN ÖZTÜRK</t>
  </si>
  <si>
    <t>F.C.KUR FARKI</t>
  </si>
  <si>
    <t>AYKUT TURAN</t>
  </si>
  <si>
    <t>2.</t>
  </si>
  <si>
    <t>BAYRAM MUTLU</t>
  </si>
  <si>
    <t>BUĞRA AYTAR</t>
  </si>
  <si>
    <t>TAŞKIN BEKTAŞ</t>
  </si>
  <si>
    <t>AHMET DÜNDAR</t>
  </si>
  <si>
    <t>BAĞIMSIZLAR</t>
  </si>
  <si>
    <t>CELAL ÖZTÜRK</t>
  </si>
  <si>
    <t>CENGİZ ÖZAKİ</t>
  </si>
  <si>
    <t>ADEM MURAT İNCELER</t>
  </si>
  <si>
    <t>ERTUĞRUL ÖZTÜRK</t>
  </si>
  <si>
    <t>ÖNDER ASLAN</t>
  </si>
  <si>
    <t>ULUDAĞ SPOR</t>
  </si>
  <si>
    <t>TÜRKER MAZLUM</t>
  </si>
  <si>
    <t>SONER ONUR GÜRSOY</t>
  </si>
  <si>
    <t>SEYİT ÖZGÜR</t>
  </si>
  <si>
    <t>ADEM AYDIN</t>
  </si>
  <si>
    <t>İRFAN BATGA</t>
  </si>
  <si>
    <t>ÖZER TURAN</t>
  </si>
  <si>
    <t>ÖMER SARUHAN</t>
  </si>
  <si>
    <t>MALİ YILDIZLAR</t>
  </si>
  <si>
    <t>İBRAHİM BAŞPINAR</t>
  </si>
  <si>
    <t>MURAT TUYLAY</t>
  </si>
  <si>
    <t>1.</t>
  </si>
  <si>
    <t>ÖZKAN DAĞDELEN</t>
  </si>
  <si>
    <t>ABDÜSSELAM İNCİ</t>
  </si>
  <si>
    <t>RAMAZAN ŞAKİR</t>
  </si>
  <si>
    <t>GÜRAY TUNALI</t>
  </si>
  <si>
    <t>HAKAN DERE</t>
  </si>
  <si>
    <t>MAVİ YILDIZLAR</t>
  </si>
  <si>
    <t>AHMET YAŞAR</t>
  </si>
  <si>
    <t>MURAT AĞA</t>
  </si>
  <si>
    <t>FERDİ DEMİR</t>
  </si>
  <si>
    <t>BİLGİNAY HATİPOĞLU</t>
  </si>
  <si>
    <t>ERSOY ÖZDEMİR</t>
  </si>
  <si>
    <t>TOLGA ACAR</t>
  </si>
  <si>
    <t>ERDEM ŞAHİN</t>
  </si>
  <si>
    <t>ÖZCAN ŞENTÜRK</t>
  </si>
  <si>
    <t>SERVET VARHAN</t>
  </si>
  <si>
    <t>OSMANLISPOR</t>
  </si>
  <si>
    <t>RECEP KURTULMUŞ</t>
  </si>
  <si>
    <t>YASİN TUNÇER</t>
  </si>
  <si>
    <t>FATİH KOÇYİĞİT</t>
  </si>
  <si>
    <t>FATİH VATANSEVER</t>
  </si>
  <si>
    <t>EMRULLAH IŞIK</t>
  </si>
  <si>
    <t>HİLMİ ÇANAKÇI</t>
  </si>
  <si>
    <t>RECEP ALPAN</t>
  </si>
  <si>
    <t>MİTHAT UYANIK</t>
  </si>
  <si>
    <t>GEMLİK CUMHURİYETİ</t>
  </si>
  <si>
    <t>FATİH UZUN</t>
  </si>
  <si>
    <t>SAMET DURMUŞ</t>
  </si>
  <si>
    <t>ERDAL KARATAŞ</t>
  </si>
  <si>
    <t>İHSAN ACAR</t>
  </si>
  <si>
    <t>EMRAH KESKİNDEN</t>
  </si>
  <si>
    <t>DENETİM SPOR</t>
  </si>
  <si>
    <t>GÖKHAN YILMAZ</t>
  </si>
  <si>
    <t>MERT UÇANER</t>
  </si>
  <si>
    <t>OSMAN ACAK</t>
  </si>
  <si>
    <t>BÜNYAMİN SAVAŞ ALBAYRAK</t>
  </si>
  <si>
    <t>ÖZKAN SALTOĞLU</t>
  </si>
  <si>
    <t>KAAN ŞENÇINAR</t>
  </si>
  <si>
    <t>TANER GÜLEN</t>
  </si>
  <si>
    <t>AYHAN AKGÜL</t>
  </si>
  <si>
    <t>ENVANTER SPOR</t>
  </si>
  <si>
    <t>SEDAT GÜNEŞ</t>
  </si>
  <si>
    <t>FURKAN GÜNEŞ</t>
  </si>
  <si>
    <t>FATİH AKBULUT</t>
  </si>
  <si>
    <t>YAHYA KUTLU</t>
  </si>
  <si>
    <t>TEMEL KARAMAN</t>
  </si>
  <si>
    <t>3568 BURSASPOR</t>
  </si>
  <si>
    <t>SERHAT CESUR</t>
  </si>
  <si>
    <t>SEÇKİN YÜKSEL</t>
  </si>
  <si>
    <t>CANTÜRK BİLGİN</t>
  </si>
  <si>
    <t>MURAT ULUKAYA</t>
  </si>
  <si>
    <t>MESUT SERHAT YURDAOR</t>
  </si>
  <si>
    <t>KART RAPORU</t>
  </si>
  <si>
    <t>: SARI KART GÖRMÜŞ</t>
  </si>
  <si>
    <t>: KIRMIZI KART GÖRMÜŞ</t>
  </si>
  <si>
    <t>EMİRHAN ESER</t>
  </si>
  <si>
    <t>CEMAL ÖĞÜT</t>
  </si>
  <si>
    <t>TEOMAN İPER</t>
  </si>
  <si>
    <t>İLHAN IŞIK</t>
  </si>
  <si>
    <t>HÜSEYİN MUTLU</t>
  </si>
  <si>
    <t>BÜLENT DURSUN</t>
  </si>
  <si>
    <t>ULUDAĞSPOR</t>
  </si>
  <si>
    <t>ENVANTERSPOR</t>
  </si>
  <si>
    <t>DOĞAN MÜFTÜOĞLU</t>
  </si>
  <si>
    <t>DENETİMSPOR</t>
  </si>
  <si>
    <t>SEDAT OK</t>
  </si>
  <si>
    <t>ÇEYREK FİNAL</t>
  </si>
  <si>
    <t>MAÇ NO</t>
  </si>
  <si>
    <t>SAATLER</t>
  </si>
  <si>
    <t>SAHA</t>
  </si>
  <si>
    <t xml:space="preserve">ALT </t>
  </si>
  <si>
    <t>a1</t>
  </si>
  <si>
    <t>b4</t>
  </si>
  <si>
    <t>a2</t>
  </si>
  <si>
    <t>b3</t>
  </si>
  <si>
    <t>a3</t>
  </si>
  <si>
    <t>b2</t>
  </si>
  <si>
    <t>4.</t>
  </si>
  <si>
    <t>a4</t>
  </si>
  <si>
    <t>b1</t>
  </si>
  <si>
    <t>YARI FİNAL</t>
  </si>
  <si>
    <t>15.00-16.00</t>
  </si>
  <si>
    <t>1.maç galibi</t>
  </si>
  <si>
    <t>3.maç galibi</t>
  </si>
  <si>
    <t>16.00-17.00</t>
  </si>
  <si>
    <t>2.maç galibi</t>
  </si>
  <si>
    <t>4.maç galibi</t>
  </si>
  <si>
    <t>FİNAL</t>
  </si>
  <si>
    <t>Elenen Takım Temsilcileri Dostluk Maçı</t>
  </si>
  <si>
    <t>3.lük maçı (mağluplar)</t>
  </si>
  <si>
    <t>final maçı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</si>
  <si>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</si>
  <si>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</si>
  <si>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</si>
  <si>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</si>
  <si>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</si>
  <si>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</si>
  <si>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</si>
  <si>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</si>
  <si>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Hakemlere Plaket</t>
  </si>
  <si>
    <t>Turnuvaya En çok katılan oyuncuya plaket</t>
  </si>
  <si>
    <t>Gol Krallığı kupası</t>
  </si>
  <si>
    <t>En iyi kaleci kupası</t>
  </si>
  <si>
    <t>Centilmenlik kupası</t>
  </si>
  <si>
    <t>Dördüncülük kupası</t>
  </si>
  <si>
    <t>Üçüncülük kupası-madalya</t>
  </si>
  <si>
    <t>İkincilik kupası-madalya</t>
  </si>
  <si>
    <t>Birincilik kupası-madalya</t>
  </si>
  <si>
    <t>TERTİP KOMİTESİ - 2019</t>
  </si>
  <si>
    <t>1- BİRCAN KILIÇ</t>
  </si>
  <si>
    <t>KOMİTE BAŞKANI</t>
  </si>
  <si>
    <t>2-CANTÜRK BİLGİN</t>
  </si>
  <si>
    <t>KOMİTE ÜYESİ</t>
  </si>
  <si>
    <t>3-CEMİL GİCVAN</t>
  </si>
  <si>
    <t>4-SERDAR ÖZKAN</t>
  </si>
  <si>
    <t>5-SERTAÇ KONYA</t>
  </si>
  <si>
    <t>HAFTANIN ENLERİ</t>
  </si>
  <si>
    <t xml:space="preserve">HAFTANIN TAKIMI </t>
  </si>
  <si>
    <t>HAFTANIN FUTBOLCUSU</t>
  </si>
  <si>
    <t>1.HAFTA</t>
  </si>
  <si>
    <t>SEDAT GÜNEŞ (ENVANTERSPOR)</t>
  </si>
  <si>
    <t>2.HAFTA</t>
  </si>
  <si>
    <t>MURAT TUYLAY (MALİ YILDIZLAR)</t>
  </si>
  <si>
    <t>3.HAFTA</t>
  </si>
  <si>
    <t>AYKUT TURAN (F.C.KUR FARKI)</t>
  </si>
  <si>
    <t>4.HAFTA</t>
  </si>
  <si>
    <t>İBRAHİM BAŞPINAR (MALİ YILDIZLAR)</t>
  </si>
  <si>
    <t>5.HAFTA</t>
  </si>
  <si>
    <t>OSMAN ACAK (DENETİM)</t>
  </si>
  <si>
    <t>6.HAFTA</t>
  </si>
  <si>
    <t>YASİN TUNÇER (OSMANLISPOR)</t>
  </si>
  <si>
    <t>7.HAFTA</t>
  </si>
  <si>
    <t xml:space="preserve">ÇEYREK FİNAL </t>
  </si>
  <si>
    <t>ELEME GRUPLARINDA ALTIN KARMA </t>
  </si>
  <si>
    <t>ELEME GRUPLARINDA GÜMÜŞ KARMA </t>
  </si>
  <si>
    <t>ELEME GRUPLARINDA BRONZ KARMA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</si>
</sst>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 mmmm\ yyyy"/>
  </numFmts>
  <fonts count="27">
    <font>
      <sz val="10.0"/>
      <color rgb="FF000000"/>
      <name val="Arimo"/>
    </font>
    <font>
      <b/>
      <sz val="12.0"/>
      <name val="Arimo"/>
    </font>
    <font>
      <b/>
      <sz val="10.0"/>
      <name val="Arimo"/>
    </font>
    <font>
      <b/>
      <sz val="10.0"/>
      <color rgb="FFFF0000"/>
      <name val="Arimo"/>
    </font>
    <font>
      <b/>
      <sz val="12.0"/>
      <color rgb="FF000080"/>
      <name val="Arimo"/>
    </font>
    <font>
      <b/>
      <sz val="10.0"/>
      <color rgb="FF000080"/>
      <name val="Arimo"/>
    </font>
    <font>
      <b/>
      <sz val="14.0"/>
      <name val="Arimo"/>
    </font>
    <font>
      <sz val="12.0"/>
      <name val="Arimo"/>
    </font>
    <font>
      <b/>
      <sz val="12.0"/>
      <color rgb="FFFF6600"/>
      <name val="Arial"/>
    </font>
    <font>
      <b/>
      <sz val="12.0"/>
      <name val="Arial"/>
    </font>
    <font>
      <b/>
      <sz val="10.0"/>
      <color rgb="FF000000"/>
      <name val="Arial"/>
    </font>
    <font>
      <b/>
      <sz val="14.0"/>
      <color rgb="FFFF0000"/>
      <name val="Arial"/>
    </font>
    <font>
      <b/>
      <sz val="14.0"/>
      <name val="Arial"/>
    </font>
    <font>
      <b/>
      <sz val="14.0"/>
      <color rgb="FFFFFFFF"/>
      <name val="Arimo"/>
    </font>
    <font>
      <sz val="14.0"/>
      <name val="Arimo"/>
    </font>
    <font>
      <sz val="10.0"/>
      <name val="Arimo"/>
    </font>
    <font>
      <b/>
      <sz val="12.0"/>
      <color rgb="FF0000FF"/>
      <name val="Arial"/>
    </font>
    <font>
      <b/>
      <sz val="10.0"/>
      <color rgb="FF0000FF"/>
      <name val="Arial"/>
    </font>
    <font>
      <b/>
      <sz val="10.0"/>
      <name val="Arial"/>
    </font>
    <font>
      <sz val="14.0"/>
      <color rgb="FFFFFF00"/>
      <name val="Arimo"/>
    </font>
    <font>
      <b/>
      <sz val="14.0"/>
      <color rgb="FFFFFF00"/>
      <name val="Arimo"/>
    </font>
    <font>
      <sz val="10.0"/>
      <name val="Arial"/>
    </font>
    <font>
      <b/>
      <u/>
      <sz val="10.0"/>
      <name val="Arimo"/>
    </font>
    <font>
      <b/>
      <u/>
      <sz val="10.0"/>
      <name val="Arimo"/>
    </font>
    <font>
      <b/>
      <sz val="10.0"/>
      <color rgb="FFFF0000"/>
      <name val="Quattrocento Sans"/>
    </font>
    <font/>
    <font>
      <sz val="10.0"/>
      <name val="Arial_x000d__x000a_tur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D965"/>
        <bgColor rgb="FFFFD965"/>
      </patternFill>
    </fill>
    <fill>
      <patternFill patternType="solid">
        <fgColor rgb="FF9CC2E5"/>
        <bgColor rgb="FF9CC2E5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9900"/>
      </patternFill>
    </fill>
  </fills>
  <borders count="31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1" xfId="0" applyAlignment="1" applyFont="1" applyNumberFormat="1">
      <alignment horizontal="center"/>
    </xf>
    <xf borderId="0" fillId="0" fontId="3" numFmtId="0" xfId="0" applyFont="1"/>
    <xf borderId="1" fillId="2" fontId="2" numFmtId="0" xfId="0" applyBorder="1" applyFill="1" applyFont="1"/>
    <xf borderId="0" fillId="0" fontId="4" numFmtId="0" xfId="0" applyFont="1"/>
    <xf borderId="0" fillId="0" fontId="5" numFmtId="1" xfId="0" applyAlignment="1" applyFont="1" applyNumberFormat="1">
      <alignment horizontal="center"/>
    </xf>
    <xf borderId="0" fillId="0" fontId="5" numFmtId="0" xfId="0" applyFont="1"/>
    <xf borderId="2" fillId="3" fontId="6" numFmtId="0" xfId="0" applyBorder="1" applyFill="1" applyFont="1"/>
    <xf borderId="3" fillId="3" fontId="2" numFmtId="0" xfId="0" applyBorder="1" applyFont="1"/>
    <xf borderId="3" fillId="3" fontId="2" numFmtId="1" xfId="0" applyAlignment="1" applyBorder="1" applyFont="1" applyNumberFormat="1">
      <alignment horizontal="center"/>
    </xf>
    <xf borderId="4" fillId="3" fontId="2" numFmtId="0" xfId="0" applyBorder="1" applyFont="1"/>
    <xf borderId="5" fillId="3" fontId="2" numFmtId="0" xfId="0" applyBorder="1" applyFont="1"/>
    <xf borderId="3" fillId="3" fontId="6" numFmtId="0" xfId="0" applyBorder="1" applyFont="1"/>
    <xf borderId="6" fillId="0" fontId="7" numFmtId="0" xfId="0" applyBorder="1" applyFont="1"/>
    <xf borderId="7" fillId="0" fontId="8" numFmtId="0" xfId="0" applyBorder="1" applyFont="1"/>
    <xf borderId="7" fillId="0" fontId="7" numFmtId="0" xfId="0" applyBorder="1" applyFont="1"/>
    <xf borderId="8" fillId="0" fontId="7" numFmtId="0" xfId="0" applyBorder="1" applyFont="1"/>
    <xf borderId="9" fillId="0" fontId="6" numFmtId="0" xfId="0" applyBorder="1" applyFont="1"/>
    <xf borderId="10" fillId="0" fontId="2" numFmtId="0" xfId="0" applyBorder="1" applyFont="1"/>
    <xf borderId="11" fillId="0" fontId="2" numFmtId="0" xfId="0" applyBorder="1" applyFont="1"/>
    <xf borderId="0" fillId="0" fontId="6" numFmtId="0" xfId="0" applyFont="1"/>
    <xf borderId="12" fillId="0" fontId="7" numFmtId="0" xfId="0" applyBorder="1" applyFont="1"/>
    <xf borderId="7" fillId="0" fontId="9" numFmtId="0" xfId="0" applyBorder="1" applyFont="1"/>
    <xf borderId="7" fillId="0" fontId="9" numFmtId="0" xfId="0" applyAlignment="1" applyBorder="1" applyFont="1">
      <alignment horizontal="center"/>
    </xf>
    <xf borderId="9" fillId="0" fontId="2" numFmtId="164" xfId="0" applyAlignment="1" applyBorder="1" applyFont="1" applyNumberFormat="1">
      <alignment horizontal="left"/>
    </xf>
    <xf borderId="0" fillId="0" fontId="2" numFmtId="164" xfId="0" applyAlignment="1" applyFont="1" applyNumberFormat="1">
      <alignment horizontal="left"/>
    </xf>
    <xf borderId="8" fillId="4" fontId="7" numFmtId="0" xfId="0" applyBorder="1" applyFill="1" applyFont="1"/>
    <xf borderId="9" fillId="0" fontId="2" numFmtId="0" xfId="0" applyBorder="1" applyFont="1"/>
    <xf borderId="9" fillId="0" fontId="2" numFmtId="20" xfId="0" applyBorder="1" applyFont="1" applyNumberFormat="1"/>
    <xf borderId="0" fillId="0" fontId="2" numFmtId="20" xfId="0" applyFont="1" applyNumberFormat="1"/>
    <xf borderId="13" fillId="0" fontId="10" numFmtId="0" xfId="0" applyBorder="1" applyFont="1"/>
    <xf borderId="14" fillId="0" fontId="11" numFmtId="0" xfId="0" applyAlignment="1" applyBorder="1" applyFont="1">
      <alignment horizontal="center"/>
    </xf>
    <xf borderId="15" fillId="0" fontId="11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16" fillId="0" fontId="2" numFmtId="20" xfId="0" applyBorder="1" applyFont="1" applyNumberFormat="1"/>
    <xf borderId="17" fillId="0" fontId="2" numFmtId="0" xfId="0" applyBorder="1" applyFont="1"/>
    <xf borderId="17" fillId="0" fontId="2" numFmtId="1" xfId="0" applyAlignment="1" applyBorder="1" applyFont="1" applyNumberFormat="1">
      <alignment horizontal="center"/>
    </xf>
    <xf borderId="18" fillId="0" fontId="2" numFmtId="0" xfId="0" applyBorder="1" applyFont="1"/>
    <xf borderId="19" fillId="0" fontId="2" numFmtId="0" xfId="0" applyBorder="1" applyFont="1"/>
    <xf borderId="17" fillId="0" fontId="2" numFmtId="20" xfId="0" applyBorder="1" applyFont="1" applyNumberFormat="1"/>
    <xf borderId="20" fillId="0" fontId="11" numFmtId="0" xfId="0" applyAlignment="1" applyBorder="1" applyFont="1">
      <alignment horizontal="center"/>
    </xf>
    <xf borderId="21" fillId="0" fontId="12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21" fillId="0" fontId="11" numFmtId="0" xfId="0" applyAlignment="1" applyBorder="1" applyFont="1">
      <alignment horizontal="center"/>
    </xf>
    <xf borderId="16" fillId="0" fontId="3" numFmtId="20" xfId="0" applyBorder="1" applyFont="1" applyNumberFormat="1"/>
    <xf borderId="17" fillId="0" fontId="3" numFmtId="0" xfId="0" applyBorder="1" applyFont="1"/>
    <xf borderId="17" fillId="0" fontId="3" numFmtId="1" xfId="0" applyAlignment="1" applyBorder="1" applyFont="1" applyNumberFormat="1">
      <alignment horizontal="center"/>
    </xf>
    <xf borderId="18" fillId="0" fontId="3" numFmtId="0" xfId="0" applyBorder="1" applyFont="1"/>
    <xf borderId="19" fillId="0" fontId="3" numFmtId="0" xfId="0" applyBorder="1" applyFont="1"/>
    <xf borderId="17" fillId="0" fontId="3" numFmtId="20" xfId="0" applyBorder="1" applyFont="1" applyNumberFormat="1"/>
    <xf borderId="16" fillId="0" fontId="3" numFmtId="0" xfId="0" applyBorder="1" applyFont="1"/>
    <xf borderId="0" fillId="0" fontId="2" numFmtId="1" xfId="0" applyAlignment="1" applyFont="1" applyNumberFormat="1">
      <alignment horizontal="left"/>
    </xf>
    <xf borderId="1" fillId="5" fontId="2" numFmtId="20" xfId="0" applyBorder="1" applyFill="1" applyFont="1" applyNumberFormat="1"/>
    <xf borderId="1" fillId="5" fontId="2" numFmtId="0" xfId="0" applyBorder="1" applyFont="1"/>
    <xf borderId="1" fillId="5" fontId="2" numFmtId="1" xfId="0" applyAlignment="1" applyBorder="1" applyFont="1" applyNumberFormat="1">
      <alignment horizontal="center"/>
    </xf>
    <xf borderId="22" fillId="5" fontId="2" numFmtId="0" xfId="0" applyBorder="1" applyFont="1"/>
    <xf borderId="23" fillId="5" fontId="2" numFmtId="0" xfId="0" applyBorder="1" applyFont="1"/>
    <xf borderId="1" fillId="5" fontId="2" numFmtId="1" xfId="0" applyAlignment="1" applyBorder="1" applyFont="1" applyNumberFormat="1">
      <alignment horizontal="left"/>
    </xf>
    <xf borderId="24" fillId="6" fontId="2" numFmtId="20" xfId="0" applyBorder="1" applyFill="1" applyFont="1" applyNumberFormat="1"/>
    <xf borderId="1" fillId="6" fontId="2" numFmtId="0" xfId="0" applyBorder="1" applyFont="1"/>
    <xf borderId="1" fillId="6" fontId="2" numFmtId="1" xfId="0" applyAlignment="1" applyBorder="1" applyFont="1" applyNumberFormat="1">
      <alignment horizontal="center"/>
    </xf>
    <xf borderId="22" fillId="6" fontId="2" numFmtId="0" xfId="0" applyBorder="1" applyFont="1"/>
    <xf borderId="23" fillId="6" fontId="2" numFmtId="0" xfId="0" applyBorder="1" applyFont="1"/>
    <xf borderId="1" fillId="6" fontId="2" numFmtId="1" xfId="0" applyAlignment="1" applyBorder="1" applyFont="1" applyNumberFormat="1">
      <alignment horizontal="left"/>
    </xf>
    <xf borderId="25" fillId="0" fontId="3" numFmtId="0" xfId="0" applyBorder="1" applyFont="1"/>
    <xf borderId="26" fillId="0" fontId="3" numFmtId="0" xfId="0" applyBorder="1" applyFont="1"/>
    <xf borderId="26" fillId="0" fontId="3" numFmtId="1" xfId="0" applyAlignment="1" applyBorder="1" applyFont="1" applyNumberFormat="1">
      <alignment horizontal="center"/>
    </xf>
    <xf borderId="27" fillId="0" fontId="3" numFmtId="0" xfId="0" applyBorder="1" applyFont="1"/>
    <xf borderId="28" fillId="0" fontId="3" numFmtId="0" xfId="0" applyBorder="1" applyFont="1"/>
    <xf borderId="26" fillId="0" fontId="2" numFmtId="0" xfId="0" applyBorder="1" applyFont="1"/>
    <xf borderId="26" fillId="0" fontId="2" numFmtId="1" xfId="0" applyAlignment="1" applyBorder="1" applyFont="1" applyNumberFormat="1">
      <alignment horizontal="center"/>
    </xf>
    <xf borderId="27" fillId="0" fontId="2" numFmtId="0" xfId="0" applyBorder="1" applyFont="1"/>
    <xf borderId="0" fillId="0" fontId="3" numFmtId="1" xfId="0" applyAlignment="1" applyFont="1" applyNumberFormat="1">
      <alignment horizontal="center"/>
    </xf>
    <xf borderId="1" fillId="7" fontId="13" numFmtId="0" xfId="0" applyBorder="1" applyFill="1" applyFont="1"/>
    <xf borderId="1" fillId="7" fontId="14" numFmtId="0" xfId="0" applyBorder="1" applyFont="1"/>
    <xf borderId="0" fillId="0" fontId="15" numFmtId="0" xfId="0" applyFont="1"/>
    <xf borderId="1" fillId="7" fontId="6" numFmtId="0" xfId="0" applyBorder="1" applyFont="1"/>
    <xf borderId="0" fillId="0" fontId="14" numFmtId="0" xfId="0" applyFont="1"/>
    <xf borderId="8" fillId="0" fontId="16" numFmtId="0" xfId="0" applyAlignment="1" applyBorder="1" applyFont="1">
      <alignment shrinkToFit="0" wrapText="1"/>
    </xf>
    <xf borderId="8" fillId="0" fontId="17" numFmtId="0" xfId="0" applyAlignment="1" applyBorder="1" applyFont="1">
      <alignment shrinkToFit="0" wrapText="1"/>
    </xf>
    <xf borderId="8" fillId="0" fontId="18" numFmtId="0" xfId="0" applyBorder="1" applyFont="1"/>
    <xf borderId="1" fillId="2" fontId="15" numFmtId="0" xfId="0" applyBorder="1" applyFont="1"/>
    <xf borderId="8" fillId="8" fontId="18" numFmtId="0" xfId="0" applyBorder="1" applyFill="1" applyFont="1"/>
    <xf borderId="0" fillId="0" fontId="18" numFmtId="0" xfId="0" applyFont="1"/>
    <xf borderId="8" fillId="0" fontId="15" numFmtId="0" xfId="0" applyBorder="1" applyFont="1"/>
    <xf borderId="8" fillId="0" fontId="2" numFmtId="0" xfId="0" applyBorder="1" applyFont="1"/>
    <xf borderId="1" fillId="8" fontId="18" numFmtId="0" xfId="0" applyBorder="1" applyFont="1"/>
    <xf borderId="1" fillId="8" fontId="15" numFmtId="0" xfId="0" applyBorder="1" applyFont="1"/>
    <xf borderId="8" fillId="0" fontId="18" numFmtId="0" xfId="0" applyAlignment="1" applyBorder="1" applyFont="1">
      <alignment horizontal="center"/>
    </xf>
    <xf borderId="1" fillId="7" fontId="19" numFmtId="0" xfId="0" applyBorder="1" applyFont="1"/>
    <xf borderId="1" fillId="7" fontId="20" numFmtId="0" xfId="0" applyBorder="1" applyFont="1"/>
    <xf borderId="1" fillId="7" fontId="15" numFmtId="0" xfId="0" applyBorder="1" applyFont="1"/>
    <xf borderId="8" fillId="2" fontId="21" numFmtId="0" xfId="0" applyBorder="1" applyFont="1"/>
    <xf borderId="8" fillId="0" fontId="21" numFmtId="0" xfId="0" applyBorder="1" applyFont="1"/>
    <xf quotePrefix="1" borderId="8" fillId="0" fontId="18" numFmtId="0" xfId="0" applyBorder="1" applyFont="1"/>
    <xf borderId="0" fillId="0" fontId="21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1" fillId="2" fontId="2" numFmtId="164" xfId="0" applyAlignment="1" applyBorder="1" applyFont="1" applyNumberFormat="1">
      <alignment horizontal="center"/>
    </xf>
    <xf borderId="0" fillId="0" fontId="22" numFmtId="164" xfId="0" applyAlignment="1" applyFont="1" applyNumberFormat="1">
      <alignment horizontal="center"/>
    </xf>
    <xf borderId="0" fillId="0" fontId="23" numFmtId="0" xfId="0" applyAlignment="1" applyFont="1">
      <alignment horizontal="center"/>
    </xf>
    <xf borderId="0" fillId="0" fontId="3" numFmtId="20" xfId="0" applyFont="1" applyNumberFormat="1"/>
    <xf borderId="1" fillId="2" fontId="2" numFmtId="0" xfId="0" applyAlignment="1" applyBorder="1" applyFont="1">
      <alignment horizontal="center"/>
    </xf>
    <xf borderId="0" fillId="0" fontId="24" numFmtId="0" xfId="0" applyFont="1"/>
    <xf borderId="0" fillId="0" fontId="1" numFmtId="0" xfId="0" applyAlignment="1" applyFont="1">
      <alignment horizontal="left"/>
    </xf>
    <xf borderId="0" fillId="0" fontId="7" numFmtId="0" xfId="0" applyFont="1"/>
    <xf borderId="0" fillId="0" fontId="6" numFmtId="0" xfId="0" applyAlignment="1" applyFont="1">
      <alignment shrinkToFit="0" vertical="center" wrapText="1"/>
    </xf>
    <xf borderId="0" fillId="0" fontId="1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0" fillId="0" fontId="15" numFmtId="0" xfId="0" applyAlignment="1" applyFont="1">
      <alignment shrinkToFit="0" wrapText="1"/>
    </xf>
    <xf borderId="29" fillId="2" fontId="15" numFmtId="0" xfId="0" applyAlignment="1" applyBorder="1" applyFont="1">
      <alignment shrinkToFit="0" wrapText="1"/>
    </xf>
    <xf borderId="30" fillId="0" fontId="25" numFmtId="0" xfId="0" applyBorder="1" applyFont="1"/>
    <xf borderId="0" fillId="0" fontId="26" numFmtId="0" xfId="0" applyAlignment="1" applyFont="1">
      <alignment shrinkToFit="0" wrapText="1"/>
    </xf>
    <xf borderId="29" fillId="3" fontId="15" numFmtId="0" xfId="0" applyAlignment="1" applyBorder="1" applyFont="1">
      <alignment shrinkToFit="0" wrapText="1"/>
    </xf>
    <xf borderId="29" fillId="9" fontId="15" numFmtId="0" xfId="0" applyAlignment="1" applyBorder="1" applyFill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eması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worksheet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13"/>
    <col customWidth="1" min="2" max="2" width="15.0"/>
    <col customWidth="1" min="3" max="3" width="4.0"/>
    <col customWidth="1" min="4" max="4" width="4.13"/>
    <col customWidth="1" min="5" max="5" width="20.75"/>
    <col customWidth="1" min="6" max="6" width="3.13"/>
    <col customWidth="1" min="7" max="7" width="15.13"/>
    <col customWidth="1" min="8" max="8" width="17.0"/>
    <col customWidth="1" min="9" max="9" width="4.13"/>
    <col customWidth="1" min="10" max="10" width="4.0"/>
    <col customWidth="1" min="11" max="11" width="17.63"/>
    <col customWidth="1" min="12" max="12" width="3.0"/>
    <col customWidth="1" hidden="1" min="13" max="15" width="9.13"/>
    <col customWidth="1" min="16" max="16" width="3.0"/>
    <col customWidth="1" min="17" max="17" width="3.63"/>
    <col customWidth="1" min="18" max="18" width="15.88"/>
    <col customWidth="1" min="19" max="20" width="3.0"/>
    <col customWidth="1" min="21" max="21" width="3.13"/>
    <col customWidth="1" min="22" max="22" width="3.0"/>
    <col customWidth="1" min="23" max="24" width="4.0"/>
    <col customWidth="1" min="25" max="25" width="4.75"/>
    <col customWidth="1" min="26" max="26" width="7.13"/>
    <col customWidth="1" min="27" max="27" width="3.88"/>
    <col customWidth="1" min="28" max="28" width="3.0"/>
    <col customWidth="1" min="29" max="29" width="14.88"/>
    <col customWidth="1" min="30" max="33" width="3.0"/>
    <col customWidth="1" min="34" max="35" width="4.0"/>
    <col customWidth="1" min="36" max="36" width="4.63"/>
    <col customWidth="1" min="37" max="37" width="8.0"/>
  </cols>
  <sheetData>
    <row r="1" ht="21.0" hidden="1" customHeight="1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ht="12.75" hidden="1" customHeight="1">
      <c r="A2" s="4" t="s">
        <v>1</v>
      </c>
      <c r="B2" s="4" t="s">
        <v>2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13.5" hidden="1" customHeight="1">
      <c r="A3" s="2" t="s">
        <v>3</v>
      </c>
      <c r="B3" s="2" t="s">
        <v>4</v>
      </c>
      <c r="C3" s="3"/>
      <c r="D3" s="3"/>
      <c r="E3" s="2" t="s">
        <v>3</v>
      </c>
      <c r="F3" s="2"/>
      <c r="G3" s="2" t="s">
        <v>4</v>
      </c>
      <c r="H3" s="2" t="s">
        <v>5</v>
      </c>
      <c r="I3" s="2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ht="12.75" hidden="1" customHeight="1">
      <c r="A4" s="2" t="s">
        <v>7</v>
      </c>
      <c r="B4" s="2" t="s">
        <v>8</v>
      </c>
      <c r="C4" s="3"/>
      <c r="D4" s="3"/>
      <c r="E4" s="2" t="s">
        <v>8</v>
      </c>
      <c r="F4" s="2"/>
      <c r="G4" s="2" t="s">
        <v>7</v>
      </c>
      <c r="H4" s="2" t="s">
        <v>9</v>
      </c>
      <c r="I4" s="2" t="s">
        <v>10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ht="12.75" hidden="1" customHeight="1">
      <c r="A5" s="2" t="s">
        <v>11</v>
      </c>
      <c r="B5" s="2" t="s">
        <v>12</v>
      </c>
      <c r="C5" s="3"/>
      <c r="D5" s="3"/>
      <c r="E5" s="2" t="s">
        <v>13</v>
      </c>
      <c r="F5" s="2"/>
      <c r="G5" s="2" t="s">
        <v>14</v>
      </c>
      <c r="H5" s="2" t="s">
        <v>15</v>
      </c>
      <c r="I5" s="2" t="s"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ht="12.75" hidden="1" customHeight="1">
      <c r="A6" s="2" t="s">
        <v>13</v>
      </c>
      <c r="B6" s="2" t="s">
        <v>14</v>
      </c>
      <c r="C6" s="3"/>
      <c r="D6" s="3"/>
      <c r="E6" s="2" t="s">
        <v>17</v>
      </c>
      <c r="F6" s="2"/>
      <c r="G6" s="2" t="s">
        <v>11</v>
      </c>
      <c r="H6" s="2" t="s">
        <v>15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ht="12.75" hidden="1" customHeight="1">
      <c r="A7" s="2" t="s">
        <v>18</v>
      </c>
      <c r="B7" s="2" t="s">
        <v>19</v>
      </c>
      <c r="C7" s="3"/>
      <c r="D7" s="3"/>
      <c r="E7" s="2" t="s">
        <v>18</v>
      </c>
      <c r="F7" s="2"/>
      <c r="G7" s="2" t="s">
        <v>20</v>
      </c>
      <c r="H7" s="2" t="s">
        <v>21</v>
      </c>
      <c r="I7" s="2" t="s">
        <v>22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ht="12.75" hidden="1" customHeight="1">
      <c r="A8" s="2" t="s">
        <v>23</v>
      </c>
      <c r="B8" s="2" t="s">
        <v>20</v>
      </c>
      <c r="C8" s="3"/>
      <c r="D8" s="3"/>
      <c r="E8" s="2" t="s">
        <v>23</v>
      </c>
      <c r="F8" s="2"/>
      <c r="G8" s="2" t="s">
        <v>24</v>
      </c>
      <c r="H8" s="2" t="s">
        <v>21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ht="12.75" hidden="1" customHeight="1">
      <c r="A9" s="2" t="s">
        <v>25</v>
      </c>
      <c r="B9" s="2" t="s">
        <v>26</v>
      </c>
      <c r="C9" s="3"/>
      <c r="D9" s="3"/>
      <c r="E9" s="2" t="s">
        <v>19</v>
      </c>
      <c r="F9" s="2"/>
      <c r="G9" s="2" t="s">
        <v>25</v>
      </c>
      <c r="H9" s="2" t="s">
        <v>21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ht="12.75" hidden="1" customHeight="1">
      <c r="A10" s="2" t="s">
        <v>24</v>
      </c>
      <c r="B10" s="5" t="s">
        <v>27</v>
      </c>
      <c r="C10" s="3"/>
      <c r="D10" s="3"/>
      <c r="E10" s="2" t="s">
        <v>26</v>
      </c>
      <c r="F10" s="2"/>
      <c r="G10" s="5" t="s">
        <v>27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ht="12.75" hidden="1" customHeight="1">
      <c r="A11" s="2"/>
      <c r="B11" s="2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ht="21.75" customHeight="1">
      <c r="A12" s="2"/>
      <c r="B12" s="6" t="s">
        <v>28</v>
      </c>
      <c r="C12" s="7"/>
      <c r="D12" s="7"/>
      <c r="E12" s="8"/>
      <c r="F12" s="8"/>
      <c r="G12" s="8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ht="12.75" customHeight="1">
      <c r="A13" s="9" t="s">
        <v>1</v>
      </c>
      <c r="B13" s="10"/>
      <c r="C13" s="11"/>
      <c r="D13" s="11"/>
      <c r="E13" s="12"/>
      <c r="F13" s="13"/>
      <c r="G13" s="14" t="s">
        <v>2</v>
      </c>
      <c r="H13" s="10"/>
      <c r="I13" s="11"/>
      <c r="J13" s="11"/>
      <c r="K13" s="12"/>
      <c r="L13" s="2"/>
      <c r="M13" s="2"/>
      <c r="N13" s="2"/>
      <c r="O13" s="2"/>
      <c r="P13" s="2"/>
      <c r="Q13" s="15"/>
      <c r="R13" s="16" t="s">
        <v>29</v>
      </c>
      <c r="S13" s="17"/>
      <c r="T13" s="17"/>
      <c r="U13" s="17"/>
      <c r="V13" s="17"/>
      <c r="W13" s="17"/>
      <c r="X13" s="17"/>
      <c r="Y13" s="17"/>
      <c r="Z13" s="18"/>
      <c r="AA13" s="2"/>
      <c r="AB13" s="15"/>
      <c r="AC13" s="16" t="s">
        <v>30</v>
      </c>
      <c r="AD13" s="17"/>
      <c r="AE13" s="17"/>
      <c r="AF13" s="17"/>
      <c r="AG13" s="17"/>
      <c r="AH13" s="17"/>
      <c r="AI13" s="17"/>
      <c r="AJ13" s="17"/>
      <c r="AK13" s="18"/>
    </row>
    <row r="14" ht="12.75" customHeight="1">
      <c r="A14" s="19"/>
      <c r="B14" s="2"/>
      <c r="C14" s="3"/>
      <c r="D14" s="3"/>
      <c r="E14" s="20"/>
      <c r="F14" s="21"/>
      <c r="G14" s="22"/>
      <c r="H14" s="2"/>
      <c r="I14" s="3"/>
      <c r="J14" s="3"/>
      <c r="K14" s="20"/>
      <c r="L14" s="2"/>
      <c r="M14" s="2" t="s">
        <v>31</v>
      </c>
      <c r="N14" s="2"/>
      <c r="O14" s="2"/>
      <c r="P14" s="2"/>
      <c r="Q14" s="23"/>
      <c r="R14" s="24" t="s">
        <v>32</v>
      </c>
      <c r="S14" s="25" t="s">
        <v>33</v>
      </c>
      <c r="T14" s="24" t="s">
        <v>34</v>
      </c>
      <c r="U14" s="24" t="s">
        <v>35</v>
      </c>
      <c r="V14" s="24" t="s">
        <v>36</v>
      </c>
      <c r="W14" s="24" t="s">
        <v>37</v>
      </c>
      <c r="X14" s="24" t="s">
        <v>38</v>
      </c>
      <c r="Y14" s="24" t="s">
        <v>39</v>
      </c>
      <c r="Z14" s="25" t="s">
        <v>40</v>
      </c>
      <c r="AA14" s="2"/>
      <c r="AB14" s="23"/>
      <c r="AC14" s="24" t="s">
        <v>32</v>
      </c>
      <c r="AD14" s="25" t="s">
        <v>33</v>
      </c>
      <c r="AE14" s="24" t="s">
        <v>34</v>
      </c>
      <c r="AF14" s="24" t="s">
        <v>35</v>
      </c>
      <c r="AG14" s="24" t="s">
        <v>36</v>
      </c>
      <c r="AH14" s="24" t="s">
        <v>37</v>
      </c>
      <c r="AI14" s="24" t="s">
        <v>38</v>
      </c>
      <c r="AJ14" s="24" t="s">
        <v>39</v>
      </c>
      <c r="AK14" s="25" t="s">
        <v>40</v>
      </c>
    </row>
    <row r="15" ht="12.75" customHeight="1">
      <c r="A15" s="26">
        <v>43757.0</v>
      </c>
      <c r="B15" s="2" t="s">
        <v>41</v>
      </c>
      <c r="C15" s="2" t="s">
        <v>42</v>
      </c>
      <c r="D15" s="3"/>
      <c r="E15" s="20"/>
      <c r="F15" s="21"/>
      <c r="G15" s="27" t="str">
        <f>+A15</f>
        <v>19 October 2019</v>
      </c>
      <c r="H15" s="2" t="s">
        <v>41</v>
      </c>
      <c r="I15" s="2" t="s">
        <v>43</v>
      </c>
      <c r="J15" s="3"/>
      <c r="K15" s="20"/>
      <c r="L15" s="2"/>
      <c r="M15" s="2"/>
      <c r="N15" s="2"/>
      <c r="O15" s="2"/>
      <c r="P15" s="2"/>
      <c r="Q15" s="28">
        <v>1.0</v>
      </c>
      <c r="R15" s="28" t="s">
        <v>11</v>
      </c>
      <c r="S15" s="28">
        <v>1.0</v>
      </c>
      <c r="T15" s="28">
        <v>1.0</v>
      </c>
      <c r="U15" s="28"/>
      <c r="V15" s="28"/>
      <c r="W15" s="28">
        <v>9.0</v>
      </c>
      <c r="X15" s="28">
        <v>2.0</v>
      </c>
      <c r="Y15" s="28" t="str">
        <f t="shared" ref="Y15:Y22" si="1">+W15-X15</f>
        <v>7</v>
      </c>
      <c r="Z15" s="28">
        <v>3.0</v>
      </c>
      <c r="AA15" s="2"/>
      <c r="AB15" s="28">
        <v>1.0</v>
      </c>
      <c r="AC15" s="28" t="s">
        <v>26</v>
      </c>
      <c r="AD15" s="28">
        <v>1.0</v>
      </c>
      <c r="AE15" s="28">
        <v>1.0</v>
      </c>
      <c r="AF15" s="28"/>
      <c r="AG15" s="28"/>
      <c r="AH15" s="28">
        <v>9.0</v>
      </c>
      <c r="AI15" s="28">
        <v>4.0</v>
      </c>
      <c r="AJ15" s="28" t="str">
        <f t="shared" ref="AJ15:AJ22" si="2">+AH15-AI15</f>
        <v>5</v>
      </c>
      <c r="AK15" s="28">
        <v>3.0</v>
      </c>
    </row>
    <row r="16" ht="12.75" customHeight="1">
      <c r="A16" s="29"/>
      <c r="B16" s="2"/>
      <c r="C16" s="3"/>
      <c r="D16" s="3"/>
      <c r="E16" s="20"/>
      <c r="F16" s="21"/>
      <c r="G16" s="2"/>
      <c r="H16" s="2"/>
      <c r="I16" s="3"/>
      <c r="J16" s="3"/>
      <c r="K16" s="20"/>
      <c r="L16" s="2"/>
      <c r="M16" s="2"/>
      <c r="N16" s="2"/>
      <c r="O16" s="2"/>
      <c r="P16" s="2"/>
      <c r="Q16" s="28" t="str">
        <f t="shared" ref="Q16:Q22" si="3">+Q15+1</f>
        <v>2</v>
      </c>
      <c r="R16" s="28" t="s">
        <v>3</v>
      </c>
      <c r="S16" s="28">
        <v>1.0</v>
      </c>
      <c r="T16" s="28">
        <v>1.0</v>
      </c>
      <c r="U16" s="28"/>
      <c r="V16" s="28"/>
      <c r="W16" s="28">
        <v>5.0</v>
      </c>
      <c r="X16" s="28">
        <v>0.0</v>
      </c>
      <c r="Y16" s="28" t="str">
        <f t="shared" si="1"/>
        <v>5</v>
      </c>
      <c r="Z16" s="28">
        <v>3.0</v>
      </c>
      <c r="AA16" s="2"/>
      <c r="AB16" s="28" t="str">
        <f t="shared" ref="AB16:AB21" si="4">+AB15+1</f>
        <v>2</v>
      </c>
      <c r="AC16" s="28" t="s">
        <v>8</v>
      </c>
      <c r="AD16" s="28">
        <v>1.0</v>
      </c>
      <c r="AE16" s="28">
        <v>1.0</v>
      </c>
      <c r="AF16" s="28"/>
      <c r="AG16" s="28"/>
      <c r="AH16" s="28">
        <v>5.0</v>
      </c>
      <c r="AI16" s="28">
        <v>1.0</v>
      </c>
      <c r="AJ16" s="28" t="str">
        <f t="shared" si="2"/>
        <v>4</v>
      </c>
      <c r="AK16" s="28">
        <v>3.0</v>
      </c>
    </row>
    <row r="17" ht="12.75" customHeight="1">
      <c r="A17" s="30" t="s">
        <v>44</v>
      </c>
      <c r="B17" s="2" t="str">
        <f t="shared" ref="B17:B20" si="5">+A3</f>
        <v>Matrahsızlar</v>
      </c>
      <c r="C17" s="3">
        <v>5.0</v>
      </c>
      <c r="D17" s="3">
        <v>0.0</v>
      </c>
      <c r="E17" s="20" t="str">
        <f>+A10</f>
        <v>F.C.Kur Farkı</v>
      </c>
      <c r="F17" s="21"/>
      <c r="G17" s="31" t="s">
        <v>44</v>
      </c>
      <c r="H17" s="2" t="str">
        <f t="shared" ref="H17:H19" si="6">+B3</f>
        <v>Uludağspor</v>
      </c>
      <c r="I17" s="3">
        <v>5.0</v>
      </c>
      <c r="J17" s="3">
        <v>5.0</v>
      </c>
      <c r="K17" s="20" t="str">
        <f>+B8</f>
        <v>OsmanlıSpor</v>
      </c>
      <c r="L17" s="2"/>
      <c r="M17" s="32">
        <v>1.0</v>
      </c>
      <c r="N17" s="32">
        <v>8.0</v>
      </c>
      <c r="O17" s="2"/>
      <c r="P17" s="2"/>
      <c r="Q17" s="28" t="str">
        <f t="shared" si="3"/>
        <v>3</v>
      </c>
      <c r="R17" s="28" t="s">
        <v>45</v>
      </c>
      <c r="S17" s="28">
        <v>1.0</v>
      </c>
      <c r="T17" s="28">
        <v>1.0</v>
      </c>
      <c r="U17" s="28"/>
      <c r="V17" s="28"/>
      <c r="W17" s="28">
        <v>6.0</v>
      </c>
      <c r="X17" s="28">
        <v>2.0</v>
      </c>
      <c r="Y17" s="28" t="str">
        <f t="shared" si="1"/>
        <v>4</v>
      </c>
      <c r="Z17" s="28">
        <v>3.0</v>
      </c>
      <c r="AA17" s="2"/>
      <c r="AB17" s="28" t="str">
        <f t="shared" si="4"/>
        <v>3</v>
      </c>
      <c r="AC17" s="28" t="s">
        <v>4</v>
      </c>
      <c r="AD17" s="28">
        <v>1.0</v>
      </c>
      <c r="AE17" s="28"/>
      <c r="AF17" s="28"/>
      <c r="AG17" s="28">
        <v>1.0</v>
      </c>
      <c r="AH17" s="28">
        <v>5.0</v>
      </c>
      <c r="AI17" s="28">
        <v>5.0</v>
      </c>
      <c r="AJ17" s="28" t="str">
        <f t="shared" si="2"/>
        <v>0</v>
      </c>
      <c r="AK17" s="28">
        <v>1.0</v>
      </c>
    </row>
    <row r="18" ht="12.75" customHeight="1">
      <c r="A18" s="30" t="s">
        <v>46</v>
      </c>
      <c r="B18" s="2" t="str">
        <f t="shared" si="5"/>
        <v>Reeskont City</v>
      </c>
      <c r="C18" s="3">
        <v>6.0</v>
      </c>
      <c r="D18" s="3">
        <v>2.0</v>
      </c>
      <c r="E18" s="20" t="str">
        <f>+A9</f>
        <v>İsimsizler</v>
      </c>
      <c r="F18" s="21"/>
      <c r="G18" s="31" t="s">
        <v>46</v>
      </c>
      <c r="H18" s="2" t="str">
        <f t="shared" si="6"/>
        <v>Mali Yıldızlar</v>
      </c>
      <c r="I18" s="3">
        <v>5.0</v>
      </c>
      <c r="J18" s="3">
        <v>1.0</v>
      </c>
      <c r="K18" s="20" t="str">
        <f>+B7</f>
        <v>DenetimSpor</v>
      </c>
      <c r="L18" s="2"/>
      <c r="M18" s="32">
        <v>2.0</v>
      </c>
      <c r="N18" s="32">
        <v>7.0</v>
      </c>
      <c r="O18" s="2"/>
      <c r="P18" s="2"/>
      <c r="Q18" s="28" t="str">
        <f t="shared" si="3"/>
        <v>4</v>
      </c>
      <c r="R18" s="28" t="s">
        <v>13</v>
      </c>
      <c r="S18" s="28">
        <v>1.0</v>
      </c>
      <c r="T18" s="28">
        <v>1.0</v>
      </c>
      <c r="U18" s="28"/>
      <c r="V18" s="28"/>
      <c r="W18" s="28">
        <v>4.0</v>
      </c>
      <c r="X18" s="28">
        <v>1.0</v>
      </c>
      <c r="Y18" s="28" t="str">
        <f t="shared" si="1"/>
        <v>3</v>
      </c>
      <c r="Z18" s="28">
        <v>3.0</v>
      </c>
      <c r="AA18" s="2"/>
      <c r="AB18" s="28" t="str">
        <f t="shared" si="4"/>
        <v>4</v>
      </c>
      <c r="AC18" s="28" t="s">
        <v>47</v>
      </c>
      <c r="AD18" s="28">
        <v>1.0</v>
      </c>
      <c r="AE18" s="28"/>
      <c r="AF18" s="28"/>
      <c r="AG18" s="28">
        <v>1.0</v>
      </c>
      <c r="AH18" s="28">
        <v>5.0</v>
      </c>
      <c r="AI18" s="28">
        <v>5.0</v>
      </c>
      <c r="AJ18" s="28" t="str">
        <f t="shared" si="2"/>
        <v>0</v>
      </c>
      <c r="AK18" s="28">
        <v>1.0</v>
      </c>
    </row>
    <row r="19" ht="12.75" customHeight="1">
      <c r="A19" s="30" t="s">
        <v>48</v>
      </c>
      <c r="B19" s="2" t="str">
        <f t="shared" si="5"/>
        <v>Mali Çözüm</v>
      </c>
      <c r="C19" s="3">
        <v>9.0</v>
      </c>
      <c r="D19" s="3">
        <v>2.0</v>
      </c>
      <c r="E19" s="20" t="str">
        <f>+A8</f>
        <v>Bağımsızlar</v>
      </c>
      <c r="F19" s="21"/>
      <c r="G19" s="31" t="s">
        <v>48</v>
      </c>
      <c r="H19" s="2" t="str">
        <f t="shared" si="6"/>
        <v>Gemlik Cumhuriyeti</v>
      </c>
      <c r="I19" s="3">
        <v>1.0</v>
      </c>
      <c r="J19" s="3">
        <v>1.0</v>
      </c>
      <c r="K19" s="20" t="str">
        <f>+B6</f>
        <v>Mavi Yıldızlar</v>
      </c>
      <c r="L19" s="2"/>
      <c r="M19" s="32">
        <v>3.0</v>
      </c>
      <c r="N19" s="32">
        <v>6.0</v>
      </c>
      <c r="O19" s="2"/>
      <c r="P19" s="2"/>
      <c r="Q19" s="18" t="str">
        <f t="shared" si="3"/>
        <v>5</v>
      </c>
      <c r="R19" s="18" t="s">
        <v>49</v>
      </c>
      <c r="S19" s="18">
        <v>1.0</v>
      </c>
      <c r="T19" s="18"/>
      <c r="U19" s="18">
        <v>1.0</v>
      </c>
      <c r="V19" s="18"/>
      <c r="W19" s="18">
        <v>1.0</v>
      </c>
      <c r="X19" s="18">
        <v>4.0</v>
      </c>
      <c r="Y19" s="18" t="str">
        <f t="shared" si="1"/>
        <v>-3</v>
      </c>
      <c r="Z19" s="18">
        <v>0.0</v>
      </c>
      <c r="AA19" s="2"/>
      <c r="AB19" s="18" t="str">
        <f t="shared" si="4"/>
        <v>5</v>
      </c>
      <c r="AC19" s="18" t="s">
        <v>50</v>
      </c>
      <c r="AD19" s="18">
        <v>1.0</v>
      </c>
      <c r="AE19" s="18"/>
      <c r="AF19" s="18"/>
      <c r="AG19" s="18">
        <v>1.0</v>
      </c>
      <c r="AH19" s="18">
        <v>1.0</v>
      </c>
      <c r="AI19" s="18">
        <v>1.0</v>
      </c>
      <c r="AJ19" s="18" t="str">
        <f t="shared" si="2"/>
        <v>0</v>
      </c>
      <c r="AK19" s="18">
        <v>1.0</v>
      </c>
    </row>
    <row r="20" ht="15.0" customHeight="1">
      <c r="A20" s="30" t="s">
        <v>51</v>
      </c>
      <c r="B20" s="2" t="str">
        <f t="shared" si="5"/>
        <v>Bursa Uşaklar</v>
      </c>
      <c r="C20" s="3">
        <v>4.0</v>
      </c>
      <c r="D20" s="3">
        <v>1.0</v>
      </c>
      <c r="E20" s="20" t="str">
        <f>+A7</f>
        <v>1326 Yeşil İnciler</v>
      </c>
      <c r="F20" s="21"/>
      <c r="G20" s="30" t="s">
        <v>51</v>
      </c>
      <c r="H20" s="2" t="str">
        <f>+B9</f>
        <v>Envanterspor</v>
      </c>
      <c r="I20" s="3">
        <v>9.0</v>
      </c>
      <c r="J20" s="3">
        <v>4.0</v>
      </c>
      <c r="K20" s="20" t="str">
        <f>+B10</f>
        <v>3568 Bursaspor</v>
      </c>
      <c r="L20" s="2"/>
      <c r="M20" s="32">
        <v>4.0</v>
      </c>
      <c r="N20" s="32">
        <v>5.0</v>
      </c>
      <c r="O20" s="2"/>
      <c r="P20" s="2"/>
      <c r="Q20" s="18" t="str">
        <f t="shared" si="3"/>
        <v>6</v>
      </c>
      <c r="R20" s="18" t="s">
        <v>25</v>
      </c>
      <c r="S20" s="18">
        <v>1.0</v>
      </c>
      <c r="T20" s="18"/>
      <c r="U20" s="18">
        <v>1.0</v>
      </c>
      <c r="V20" s="18"/>
      <c r="W20" s="18">
        <v>2.0</v>
      </c>
      <c r="X20" s="18">
        <v>6.0</v>
      </c>
      <c r="Y20" s="18" t="str">
        <f t="shared" si="1"/>
        <v>-4</v>
      </c>
      <c r="Z20" s="18">
        <v>0.0</v>
      </c>
      <c r="AA20" s="2"/>
      <c r="AB20" s="18" t="str">
        <f t="shared" si="4"/>
        <v>6</v>
      </c>
      <c r="AC20" s="18" t="s">
        <v>14</v>
      </c>
      <c r="AD20" s="18">
        <v>1.0</v>
      </c>
      <c r="AE20" s="18"/>
      <c r="AF20" s="18"/>
      <c r="AG20" s="18">
        <v>1.0</v>
      </c>
      <c r="AH20" s="18">
        <v>1.0</v>
      </c>
      <c r="AI20" s="18">
        <v>1.0</v>
      </c>
      <c r="AJ20" s="18" t="str">
        <f t="shared" si="2"/>
        <v>0</v>
      </c>
      <c r="AK20" s="18">
        <v>1.0</v>
      </c>
    </row>
    <row r="21" ht="15.0" customHeight="1">
      <c r="A21" s="30"/>
      <c r="B21" s="2"/>
      <c r="C21" s="3"/>
      <c r="D21" s="3"/>
      <c r="E21" s="20"/>
      <c r="F21" s="21"/>
      <c r="G21" s="31"/>
      <c r="H21" s="2"/>
      <c r="I21" s="3"/>
      <c r="J21" s="3"/>
      <c r="K21" s="20"/>
      <c r="L21" s="2"/>
      <c r="M21" s="33"/>
      <c r="N21" s="34"/>
      <c r="O21" s="2"/>
      <c r="P21" s="2"/>
      <c r="Q21" s="18" t="str">
        <f t="shared" si="3"/>
        <v>7</v>
      </c>
      <c r="R21" s="18" t="s">
        <v>52</v>
      </c>
      <c r="S21" s="18">
        <v>1.0</v>
      </c>
      <c r="T21" s="18"/>
      <c r="U21" s="18">
        <v>1.0</v>
      </c>
      <c r="V21" s="18"/>
      <c r="W21" s="18">
        <v>0.0</v>
      </c>
      <c r="X21" s="18">
        <v>5.0</v>
      </c>
      <c r="Y21" s="18" t="str">
        <f t="shared" si="1"/>
        <v>-5</v>
      </c>
      <c r="Z21" s="18">
        <v>0.0</v>
      </c>
      <c r="AA21" s="2"/>
      <c r="AB21" s="18" t="str">
        <f t="shared" si="4"/>
        <v>7</v>
      </c>
      <c r="AC21" s="18" t="s">
        <v>53</v>
      </c>
      <c r="AD21" s="18">
        <v>1.0</v>
      </c>
      <c r="AE21" s="18"/>
      <c r="AF21" s="18">
        <v>1.0</v>
      </c>
      <c r="AG21" s="18"/>
      <c r="AH21" s="18">
        <v>1.0</v>
      </c>
      <c r="AI21" s="18">
        <v>5.0</v>
      </c>
      <c r="AJ21" s="18" t="str">
        <f t="shared" si="2"/>
        <v>-4</v>
      </c>
      <c r="AK21" s="18">
        <v>0.0</v>
      </c>
    </row>
    <row r="22" ht="15.0" customHeight="1">
      <c r="A22" s="30"/>
      <c r="B22" s="2"/>
      <c r="C22" s="3"/>
      <c r="D22" s="3"/>
      <c r="E22" s="20"/>
      <c r="F22" s="21"/>
      <c r="G22" s="31"/>
      <c r="H22" s="2"/>
      <c r="I22" s="3"/>
      <c r="J22" s="3"/>
      <c r="K22" s="20"/>
      <c r="L22" s="2"/>
      <c r="M22" s="35"/>
      <c r="N22" s="35"/>
      <c r="O22" s="2"/>
      <c r="P22" s="2"/>
      <c r="Q22" s="18" t="str">
        <f t="shared" si="3"/>
        <v>8</v>
      </c>
      <c r="R22" s="18" t="s">
        <v>23</v>
      </c>
      <c r="S22" s="18">
        <v>1.0</v>
      </c>
      <c r="T22" s="18"/>
      <c r="U22" s="18">
        <v>1.0</v>
      </c>
      <c r="V22" s="18"/>
      <c r="W22" s="18">
        <v>2.0</v>
      </c>
      <c r="X22" s="18">
        <v>9.0</v>
      </c>
      <c r="Y22" s="18" t="str">
        <f t="shared" si="1"/>
        <v>-7</v>
      </c>
      <c r="Z22" s="18">
        <v>0.0</v>
      </c>
      <c r="AA22" s="2"/>
      <c r="AB22" s="18">
        <v>8.0</v>
      </c>
      <c r="AC22" s="18" t="s">
        <v>54</v>
      </c>
      <c r="AD22" s="18">
        <v>1.0</v>
      </c>
      <c r="AE22" s="18"/>
      <c r="AF22" s="18">
        <v>1.0</v>
      </c>
      <c r="AG22" s="18"/>
      <c r="AH22" s="18">
        <v>4.0</v>
      </c>
      <c r="AI22" s="18">
        <v>9.0</v>
      </c>
      <c r="AJ22" s="18" t="str">
        <f t="shared" si="2"/>
        <v>-5</v>
      </c>
      <c r="AK22" s="18">
        <v>0.0</v>
      </c>
    </row>
    <row r="23" ht="15.0" customHeight="1">
      <c r="A23" s="30"/>
      <c r="B23" s="2"/>
      <c r="C23" s="3"/>
      <c r="D23" s="3"/>
      <c r="E23" s="20"/>
      <c r="F23" s="21"/>
      <c r="G23" s="2"/>
      <c r="H23" s="2"/>
      <c r="I23" s="2"/>
      <c r="J23" s="2"/>
      <c r="K23" s="2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ht="15.0" customHeight="1">
      <c r="A24" s="36"/>
      <c r="B24" s="37"/>
      <c r="C24" s="38"/>
      <c r="D24" s="38"/>
      <c r="E24" s="39"/>
      <c r="F24" s="40"/>
      <c r="G24" s="41"/>
      <c r="H24" s="37"/>
      <c r="I24" s="38"/>
      <c r="J24" s="38"/>
      <c r="K24" s="39"/>
      <c r="L24" s="2"/>
      <c r="M24" s="2"/>
      <c r="N24" s="2"/>
      <c r="O24" s="2"/>
      <c r="P24" s="2"/>
      <c r="Q24" s="15"/>
      <c r="R24" s="16" t="s">
        <v>55</v>
      </c>
      <c r="S24" s="17"/>
      <c r="T24" s="17"/>
      <c r="U24" s="17"/>
      <c r="V24" s="17"/>
      <c r="W24" s="17"/>
      <c r="X24" s="17"/>
      <c r="Y24" s="17"/>
      <c r="Z24" s="18"/>
      <c r="AA24" s="2"/>
      <c r="AB24" s="15"/>
      <c r="AC24" s="16" t="s">
        <v>56</v>
      </c>
      <c r="AD24" s="17"/>
      <c r="AE24" s="17"/>
      <c r="AF24" s="17"/>
      <c r="AG24" s="17"/>
      <c r="AH24" s="17"/>
      <c r="AI24" s="17"/>
      <c r="AJ24" s="17"/>
      <c r="AK24" s="18"/>
    </row>
    <row r="25" ht="15.0" customHeight="1">
      <c r="A25" s="30"/>
      <c r="B25" s="2"/>
      <c r="C25" s="3"/>
      <c r="D25" s="3"/>
      <c r="E25" s="20"/>
      <c r="F25" s="21"/>
      <c r="G25" s="2"/>
      <c r="H25" s="2"/>
      <c r="I25" s="2"/>
      <c r="J25" s="2"/>
      <c r="K25" s="20"/>
      <c r="L25" s="2"/>
      <c r="M25" s="2"/>
      <c r="N25" s="2"/>
      <c r="O25" s="2"/>
      <c r="P25" s="2"/>
      <c r="Q25" s="23"/>
      <c r="R25" s="24" t="s">
        <v>32</v>
      </c>
      <c r="S25" s="25" t="s">
        <v>33</v>
      </c>
      <c r="T25" s="24" t="s">
        <v>34</v>
      </c>
      <c r="U25" s="24" t="s">
        <v>35</v>
      </c>
      <c r="V25" s="24" t="s">
        <v>36</v>
      </c>
      <c r="W25" s="24" t="s">
        <v>37</v>
      </c>
      <c r="X25" s="24" t="s">
        <v>38</v>
      </c>
      <c r="Y25" s="24" t="s">
        <v>39</v>
      </c>
      <c r="Z25" s="25" t="s">
        <v>40</v>
      </c>
      <c r="AA25" s="2"/>
      <c r="AB25" s="23"/>
      <c r="AC25" s="24" t="s">
        <v>32</v>
      </c>
      <c r="AD25" s="25" t="s">
        <v>33</v>
      </c>
      <c r="AE25" s="24" t="s">
        <v>34</v>
      </c>
      <c r="AF25" s="24" t="s">
        <v>35</v>
      </c>
      <c r="AG25" s="24" t="s">
        <v>36</v>
      </c>
      <c r="AH25" s="24" t="s">
        <v>37</v>
      </c>
      <c r="AI25" s="24" t="s">
        <v>38</v>
      </c>
      <c r="AJ25" s="24" t="s">
        <v>39</v>
      </c>
      <c r="AK25" s="25" t="s">
        <v>40</v>
      </c>
    </row>
    <row r="26" ht="15.0" customHeight="1">
      <c r="A26" s="26" t="str">
        <f>+A15+7</f>
        <v>26 October 2019</v>
      </c>
      <c r="B26" s="2" t="s">
        <v>57</v>
      </c>
      <c r="C26" s="2" t="s">
        <v>43</v>
      </c>
      <c r="D26" s="3"/>
      <c r="E26" s="20"/>
      <c r="F26" s="21"/>
      <c r="G26" s="27" t="str">
        <f>+A26</f>
        <v>26 October 2019</v>
      </c>
      <c r="H26" s="2" t="s">
        <v>57</v>
      </c>
      <c r="I26" s="2" t="s">
        <v>42</v>
      </c>
      <c r="J26" s="3"/>
      <c r="K26" s="20"/>
      <c r="L26" s="2"/>
      <c r="M26" s="2"/>
      <c r="N26" s="2"/>
      <c r="O26" s="2"/>
      <c r="P26" s="2"/>
      <c r="Q26" s="28">
        <v>1.0</v>
      </c>
      <c r="R26" s="28" t="s">
        <v>3</v>
      </c>
      <c r="S26" s="28">
        <v>2.0</v>
      </c>
      <c r="T26" s="28">
        <v>2.0</v>
      </c>
      <c r="U26" s="28"/>
      <c r="V26" s="28"/>
      <c r="W26" s="28">
        <v>15.0</v>
      </c>
      <c r="X26" s="28">
        <v>1.0</v>
      </c>
      <c r="Y26" s="28" t="str">
        <f t="shared" ref="Y26:Y33" si="7">+W26-X26</f>
        <v>14</v>
      </c>
      <c r="Z26" s="28">
        <v>6.0</v>
      </c>
      <c r="AA26" s="2"/>
      <c r="AB26" s="28">
        <v>1.0</v>
      </c>
      <c r="AC26" s="28" t="s">
        <v>8</v>
      </c>
      <c r="AD26" s="28">
        <v>2.0</v>
      </c>
      <c r="AE26" s="28">
        <v>2.0</v>
      </c>
      <c r="AF26" s="28"/>
      <c r="AG26" s="28"/>
      <c r="AH26" s="28">
        <v>10.0</v>
      </c>
      <c r="AI26" s="28">
        <v>3.0</v>
      </c>
      <c r="AJ26" s="28" t="str">
        <f t="shared" ref="AJ26:AJ33" si="8">+AH26-AI26</f>
        <v>7</v>
      </c>
      <c r="AK26" s="28">
        <v>6.0</v>
      </c>
    </row>
    <row r="27" ht="15.0" customHeight="1">
      <c r="A27" s="30"/>
      <c r="B27" s="2"/>
      <c r="C27" s="3"/>
      <c r="D27" s="3"/>
      <c r="E27" s="20"/>
      <c r="F27" s="21"/>
      <c r="G27" s="31"/>
      <c r="H27" s="2"/>
      <c r="I27" s="3"/>
      <c r="J27" s="3"/>
      <c r="K27" s="20"/>
      <c r="L27" s="2"/>
      <c r="M27" s="2"/>
      <c r="N27" s="2"/>
      <c r="O27" s="2"/>
      <c r="P27" s="2"/>
      <c r="Q27" s="28" t="str">
        <f t="shared" ref="Q27:Q33" si="9">+Q26+1</f>
        <v>2</v>
      </c>
      <c r="R27" s="28" t="s">
        <v>11</v>
      </c>
      <c r="S27" s="28">
        <v>2.0</v>
      </c>
      <c r="T27" s="28">
        <v>2.0</v>
      </c>
      <c r="U27" s="28"/>
      <c r="V27" s="28"/>
      <c r="W27" s="28">
        <v>12.0</v>
      </c>
      <c r="X27" s="28">
        <v>4.0</v>
      </c>
      <c r="Y27" s="28" t="str">
        <f t="shared" si="7"/>
        <v>8</v>
      </c>
      <c r="Z27" s="28">
        <v>6.0</v>
      </c>
      <c r="AA27" s="2"/>
      <c r="AB27" s="28" t="str">
        <f t="shared" ref="AB27:AB33" si="10">+AB26+1</f>
        <v>2</v>
      </c>
      <c r="AC27" s="28" t="s">
        <v>26</v>
      </c>
      <c r="AD27" s="28">
        <v>2.0</v>
      </c>
      <c r="AE27" s="28">
        <v>2.0</v>
      </c>
      <c r="AF27" s="28"/>
      <c r="AG27" s="28"/>
      <c r="AH27" s="28">
        <v>11.0</v>
      </c>
      <c r="AI27" s="28">
        <v>5.0</v>
      </c>
      <c r="AJ27" s="28" t="str">
        <f t="shared" si="8"/>
        <v>6</v>
      </c>
      <c r="AK27" s="28">
        <v>6.0</v>
      </c>
    </row>
    <row r="28" ht="15.0" customHeight="1">
      <c r="A28" s="30" t="s">
        <v>58</v>
      </c>
      <c r="B28" s="2" t="str">
        <f>+A4</f>
        <v>Reeskont City</v>
      </c>
      <c r="C28" s="3">
        <v>1.0</v>
      </c>
      <c r="D28" s="3">
        <v>0.0</v>
      </c>
      <c r="E28" s="20" t="str">
        <f>+A10</f>
        <v>F.C.Kur Farkı</v>
      </c>
      <c r="F28" s="21"/>
      <c r="G28" s="31" t="s">
        <v>58</v>
      </c>
      <c r="H28" s="2" t="str">
        <f>+B8</f>
        <v>OsmanlıSpor</v>
      </c>
      <c r="I28" s="3">
        <v>13.0</v>
      </c>
      <c r="J28" s="3">
        <v>0.0</v>
      </c>
      <c r="K28" s="20" t="str">
        <f>+B10</f>
        <v>3568 Bursaspor</v>
      </c>
      <c r="L28" s="2"/>
      <c r="M28" s="32">
        <v>2.0</v>
      </c>
      <c r="N28" s="32">
        <v>8.0</v>
      </c>
      <c r="O28" s="2"/>
      <c r="P28" s="2"/>
      <c r="Q28" s="28" t="str">
        <f t="shared" si="9"/>
        <v>3</v>
      </c>
      <c r="R28" s="28" t="s">
        <v>45</v>
      </c>
      <c r="S28" s="28">
        <v>2.0</v>
      </c>
      <c r="T28" s="28">
        <v>2.0</v>
      </c>
      <c r="U28" s="28"/>
      <c r="V28" s="28"/>
      <c r="W28" s="28">
        <v>7.0</v>
      </c>
      <c r="X28" s="28">
        <v>2.0</v>
      </c>
      <c r="Y28" s="28" t="str">
        <f t="shared" si="7"/>
        <v>5</v>
      </c>
      <c r="Z28" s="28">
        <v>6.0</v>
      </c>
      <c r="AA28" s="2"/>
      <c r="AB28" s="28" t="str">
        <f t="shared" si="10"/>
        <v>3</v>
      </c>
      <c r="AC28" s="28" t="s">
        <v>47</v>
      </c>
      <c r="AD28" s="28">
        <v>2.0</v>
      </c>
      <c r="AE28" s="28">
        <v>1.0</v>
      </c>
      <c r="AF28" s="28"/>
      <c r="AG28" s="28">
        <v>1.0</v>
      </c>
      <c r="AH28" s="28">
        <v>18.0</v>
      </c>
      <c r="AI28" s="28">
        <v>5.0</v>
      </c>
      <c r="AJ28" s="28" t="str">
        <f t="shared" si="8"/>
        <v>13</v>
      </c>
      <c r="AK28" s="28">
        <v>4.0</v>
      </c>
    </row>
    <row r="29" ht="15.0" customHeight="1">
      <c r="A29" s="30" t="s">
        <v>48</v>
      </c>
      <c r="B29" s="2" t="str">
        <f>+A6</f>
        <v>Bursa Uşaklar</v>
      </c>
      <c r="C29" s="3">
        <v>3.0</v>
      </c>
      <c r="D29" s="3">
        <v>1.0</v>
      </c>
      <c r="E29" s="20" t="str">
        <f>+A9</f>
        <v>İsimsizler</v>
      </c>
      <c r="F29" s="21"/>
      <c r="G29" s="31" t="s">
        <v>48</v>
      </c>
      <c r="H29" s="2" t="str">
        <f>+B7</f>
        <v>DenetimSpor</v>
      </c>
      <c r="I29" s="3">
        <v>1.0</v>
      </c>
      <c r="J29" s="3">
        <v>2.0</v>
      </c>
      <c r="K29" s="20" t="str">
        <f>+B9</f>
        <v>Envanterspor</v>
      </c>
      <c r="L29" s="2"/>
      <c r="M29" s="32">
        <v>4.0</v>
      </c>
      <c r="N29" s="32">
        <v>7.0</v>
      </c>
      <c r="O29" s="2"/>
      <c r="P29" s="2"/>
      <c r="Q29" s="28" t="str">
        <f t="shared" si="9"/>
        <v>4</v>
      </c>
      <c r="R29" s="28" t="s">
        <v>13</v>
      </c>
      <c r="S29" s="28">
        <v>2.0</v>
      </c>
      <c r="T29" s="28">
        <v>2.0</v>
      </c>
      <c r="U29" s="28"/>
      <c r="V29" s="28"/>
      <c r="W29" s="28">
        <v>7.0</v>
      </c>
      <c r="X29" s="28">
        <v>2.0</v>
      </c>
      <c r="Y29" s="28" t="str">
        <f t="shared" si="7"/>
        <v>5</v>
      </c>
      <c r="Z29" s="28">
        <v>6.0</v>
      </c>
      <c r="AA29" s="2"/>
      <c r="AB29" s="28" t="str">
        <f t="shared" si="10"/>
        <v>4</v>
      </c>
      <c r="AC29" s="28" t="s">
        <v>4</v>
      </c>
      <c r="AD29" s="28">
        <v>2.0</v>
      </c>
      <c r="AE29" s="28">
        <v>1.0</v>
      </c>
      <c r="AF29" s="28"/>
      <c r="AG29" s="28">
        <v>1.0</v>
      </c>
      <c r="AH29" s="28">
        <v>8.0</v>
      </c>
      <c r="AI29" s="28">
        <v>6.0</v>
      </c>
      <c r="AJ29" s="28" t="str">
        <f t="shared" si="8"/>
        <v>2</v>
      </c>
      <c r="AK29" s="28">
        <v>4.0</v>
      </c>
    </row>
    <row r="30" ht="15.0" customHeight="1">
      <c r="A30" s="30" t="s">
        <v>59</v>
      </c>
      <c r="B30" s="2" t="str">
        <f>+A3</f>
        <v>Matrahsızlar</v>
      </c>
      <c r="C30" s="3">
        <v>10.0</v>
      </c>
      <c r="D30" s="3">
        <v>1.0</v>
      </c>
      <c r="E30" s="20" t="str">
        <f>+A8</f>
        <v>Bağımsızlar</v>
      </c>
      <c r="F30" s="21"/>
      <c r="G30" s="31" t="s">
        <v>59</v>
      </c>
      <c r="H30" s="2" t="str">
        <f>+B3</f>
        <v>Uludağspor</v>
      </c>
      <c r="I30" s="3">
        <v>3.0</v>
      </c>
      <c r="J30" s="3">
        <v>1.0</v>
      </c>
      <c r="K30" s="20" t="str">
        <f>+B6</f>
        <v>Mavi Yıldızlar</v>
      </c>
      <c r="L30" s="2"/>
      <c r="M30" s="32">
        <v>1.0</v>
      </c>
      <c r="N30" s="32">
        <v>6.0</v>
      </c>
      <c r="O30" s="2"/>
      <c r="P30" s="2"/>
      <c r="Q30" s="18" t="str">
        <f t="shared" si="9"/>
        <v>5</v>
      </c>
      <c r="R30" s="18" t="s">
        <v>49</v>
      </c>
      <c r="S30" s="18">
        <v>2.0</v>
      </c>
      <c r="T30" s="18"/>
      <c r="U30" s="18">
        <v>2.0</v>
      </c>
      <c r="V30" s="18"/>
      <c r="W30" s="18">
        <v>3.0</v>
      </c>
      <c r="X30" s="18">
        <v>7.0</v>
      </c>
      <c r="Y30" s="18" t="str">
        <f t="shared" si="7"/>
        <v>-4</v>
      </c>
      <c r="Z30" s="18">
        <v>0.0</v>
      </c>
      <c r="AA30" s="2"/>
      <c r="AB30" s="18" t="str">
        <f t="shared" si="10"/>
        <v>5</v>
      </c>
      <c r="AC30" s="18" t="s">
        <v>14</v>
      </c>
      <c r="AD30" s="18">
        <v>2.0</v>
      </c>
      <c r="AE30" s="18"/>
      <c r="AF30" s="18">
        <v>1.0</v>
      </c>
      <c r="AG30" s="18">
        <v>1.0</v>
      </c>
      <c r="AH30" s="18">
        <v>2.0</v>
      </c>
      <c r="AI30" s="18">
        <v>4.0</v>
      </c>
      <c r="AJ30" s="18" t="str">
        <f t="shared" si="8"/>
        <v>-2</v>
      </c>
      <c r="AK30" s="18">
        <v>1.0</v>
      </c>
    </row>
    <row r="31" ht="15.0" customHeight="1">
      <c r="A31" s="30" t="s">
        <v>60</v>
      </c>
      <c r="B31" s="2" t="str">
        <f>+A5</f>
        <v>Mali Çözüm</v>
      </c>
      <c r="C31" s="3">
        <v>3.0</v>
      </c>
      <c r="D31" s="3">
        <v>2.0</v>
      </c>
      <c r="E31" s="20" t="str">
        <f>+A7</f>
        <v>1326 Yeşil İnciler</v>
      </c>
      <c r="F31" s="21"/>
      <c r="G31" s="30" t="s">
        <v>60</v>
      </c>
      <c r="H31" s="2" t="str">
        <f>+B5</f>
        <v>Gemlik Cumhuriyeti</v>
      </c>
      <c r="I31" s="3">
        <v>2.0</v>
      </c>
      <c r="J31" s="3">
        <v>5.0</v>
      </c>
      <c r="K31" s="20" t="str">
        <f>+B4</f>
        <v>Mali Yıldızlar</v>
      </c>
      <c r="L31" s="2"/>
      <c r="M31" s="32">
        <v>3.0</v>
      </c>
      <c r="N31" s="32">
        <v>5.0</v>
      </c>
      <c r="O31" s="2"/>
      <c r="P31" s="2"/>
      <c r="Q31" s="18" t="str">
        <f t="shared" si="9"/>
        <v>6</v>
      </c>
      <c r="R31" s="18" t="s">
        <v>25</v>
      </c>
      <c r="S31" s="18">
        <v>2.0</v>
      </c>
      <c r="T31" s="18"/>
      <c r="U31" s="18">
        <v>2.0</v>
      </c>
      <c r="V31" s="18"/>
      <c r="W31" s="18">
        <v>3.0</v>
      </c>
      <c r="X31" s="18">
        <v>9.0</v>
      </c>
      <c r="Y31" s="18" t="str">
        <f t="shared" si="7"/>
        <v>-6</v>
      </c>
      <c r="Z31" s="18">
        <v>0.0</v>
      </c>
      <c r="AA31" s="2"/>
      <c r="AB31" s="18" t="str">
        <f t="shared" si="10"/>
        <v>6</v>
      </c>
      <c r="AC31" s="18" t="s">
        <v>50</v>
      </c>
      <c r="AD31" s="18">
        <v>2.0</v>
      </c>
      <c r="AE31" s="18"/>
      <c r="AF31" s="18">
        <v>1.0</v>
      </c>
      <c r="AG31" s="18">
        <v>1.0</v>
      </c>
      <c r="AH31" s="18">
        <v>3.0</v>
      </c>
      <c r="AI31" s="18">
        <v>6.0</v>
      </c>
      <c r="AJ31" s="18" t="str">
        <f t="shared" si="8"/>
        <v>-3</v>
      </c>
      <c r="AK31" s="18">
        <v>1.0</v>
      </c>
    </row>
    <row r="32" ht="15.0" customHeight="1">
      <c r="A32" s="30"/>
      <c r="B32" s="2"/>
      <c r="C32" s="3"/>
      <c r="D32" s="3"/>
      <c r="E32" s="20"/>
      <c r="F32" s="21"/>
      <c r="G32" s="31"/>
      <c r="H32" s="2"/>
      <c r="I32" s="3"/>
      <c r="J32" s="3"/>
      <c r="K32" s="20"/>
      <c r="L32" s="2"/>
      <c r="M32" s="42"/>
      <c r="N32" s="43"/>
      <c r="O32" s="2"/>
      <c r="P32" s="2"/>
      <c r="Q32" s="18" t="str">
        <f t="shared" si="9"/>
        <v>7</v>
      </c>
      <c r="R32" s="18" t="s">
        <v>52</v>
      </c>
      <c r="S32" s="18">
        <v>2.0</v>
      </c>
      <c r="T32" s="18"/>
      <c r="U32" s="18">
        <v>2.0</v>
      </c>
      <c r="V32" s="18"/>
      <c r="W32" s="18">
        <v>0.0</v>
      </c>
      <c r="X32" s="18">
        <v>6.0</v>
      </c>
      <c r="Y32" s="18" t="str">
        <f t="shared" si="7"/>
        <v>-6</v>
      </c>
      <c r="Z32" s="18">
        <v>0.0</v>
      </c>
      <c r="AA32" s="2"/>
      <c r="AB32" s="18" t="str">
        <f t="shared" si="10"/>
        <v>7</v>
      </c>
      <c r="AC32" s="18" t="s">
        <v>53</v>
      </c>
      <c r="AD32" s="18">
        <v>2.0</v>
      </c>
      <c r="AE32" s="18"/>
      <c r="AF32" s="18">
        <v>2.0</v>
      </c>
      <c r="AG32" s="18"/>
      <c r="AH32" s="18">
        <v>2.0</v>
      </c>
      <c r="AI32" s="18">
        <v>7.0</v>
      </c>
      <c r="AJ32" s="18" t="str">
        <f t="shared" si="8"/>
        <v>-5</v>
      </c>
      <c r="AK32" s="18">
        <v>0.0</v>
      </c>
    </row>
    <row r="33" ht="15.0" customHeight="1">
      <c r="A33" s="30"/>
      <c r="B33" s="2"/>
      <c r="C33" s="3"/>
      <c r="D33" s="3"/>
      <c r="E33" s="20"/>
      <c r="F33" s="21"/>
      <c r="G33" s="2"/>
      <c r="H33" s="2"/>
      <c r="I33" s="2"/>
      <c r="J33" s="2"/>
      <c r="K33" s="20"/>
      <c r="L33" s="2"/>
      <c r="M33" s="35"/>
      <c r="N33" s="44"/>
      <c r="O33" s="2"/>
      <c r="P33" s="2"/>
      <c r="Q33" s="18" t="str">
        <f t="shared" si="9"/>
        <v>8</v>
      </c>
      <c r="R33" s="18" t="s">
        <v>23</v>
      </c>
      <c r="S33" s="18">
        <v>2.0</v>
      </c>
      <c r="T33" s="18"/>
      <c r="U33" s="18">
        <v>2.0</v>
      </c>
      <c r="V33" s="18"/>
      <c r="W33" s="18">
        <v>3.0</v>
      </c>
      <c r="X33" s="18">
        <v>19.0</v>
      </c>
      <c r="Y33" s="18" t="str">
        <f t="shared" si="7"/>
        <v>-16</v>
      </c>
      <c r="Z33" s="18">
        <v>0.0</v>
      </c>
      <c r="AA33" s="2"/>
      <c r="AB33" s="18" t="str">
        <f t="shared" si="10"/>
        <v>8</v>
      </c>
      <c r="AC33" s="18" t="s">
        <v>54</v>
      </c>
      <c r="AD33" s="18">
        <v>2.0</v>
      </c>
      <c r="AE33" s="18"/>
      <c r="AF33" s="18">
        <v>2.0</v>
      </c>
      <c r="AG33" s="18"/>
      <c r="AH33" s="18">
        <v>4.0</v>
      </c>
      <c r="AI33" s="18">
        <v>22.0</v>
      </c>
      <c r="AJ33" s="18" t="str">
        <f t="shared" si="8"/>
        <v>-18</v>
      </c>
      <c r="AK33" s="18">
        <v>0.0</v>
      </c>
    </row>
    <row r="34" ht="15.0" customHeight="1">
      <c r="A34" s="30"/>
      <c r="B34" s="2"/>
      <c r="C34" s="3"/>
      <c r="D34" s="3"/>
      <c r="E34" s="20"/>
      <c r="F34" s="21"/>
      <c r="G34" s="31"/>
      <c r="H34" s="2"/>
      <c r="I34" s="3"/>
      <c r="J34" s="3"/>
      <c r="K34" s="2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ht="15.0" customHeight="1">
      <c r="A35" s="36"/>
      <c r="B35" s="37"/>
      <c r="C35" s="38"/>
      <c r="D35" s="38"/>
      <c r="E35" s="39"/>
      <c r="F35" s="40"/>
      <c r="G35" s="41"/>
      <c r="H35" s="37"/>
      <c r="I35" s="38"/>
      <c r="J35" s="38"/>
      <c r="K35" s="39"/>
      <c r="L35" s="2"/>
      <c r="M35" s="2"/>
      <c r="N35" s="2"/>
      <c r="O35" s="2"/>
      <c r="P35" s="2"/>
      <c r="Q35" s="15"/>
      <c r="R35" s="16" t="s">
        <v>61</v>
      </c>
      <c r="S35" s="17"/>
      <c r="T35" s="17"/>
      <c r="U35" s="17"/>
      <c r="V35" s="17"/>
      <c r="W35" s="17"/>
      <c r="X35" s="17"/>
      <c r="Y35" s="17"/>
      <c r="Z35" s="18"/>
      <c r="AA35" s="2"/>
      <c r="AB35" s="15"/>
      <c r="AC35" s="16" t="s">
        <v>62</v>
      </c>
      <c r="AD35" s="17"/>
      <c r="AE35" s="17"/>
      <c r="AF35" s="17"/>
      <c r="AG35" s="17"/>
      <c r="AH35" s="17"/>
      <c r="AI35" s="17"/>
      <c r="AJ35" s="17"/>
      <c r="AK35" s="18"/>
    </row>
    <row r="36" ht="15.0" customHeight="1">
      <c r="A36" s="30"/>
      <c r="B36" s="2"/>
      <c r="C36" s="3"/>
      <c r="D36" s="3"/>
      <c r="E36" s="20"/>
      <c r="F36" s="21"/>
      <c r="G36" s="31"/>
      <c r="H36" s="2"/>
      <c r="I36" s="3"/>
      <c r="J36" s="3"/>
      <c r="K36" s="20"/>
      <c r="L36" s="2"/>
      <c r="M36" s="2"/>
      <c r="N36" s="2"/>
      <c r="O36" s="2"/>
      <c r="P36" s="2"/>
      <c r="Q36" s="23"/>
      <c r="R36" s="24" t="s">
        <v>32</v>
      </c>
      <c r="S36" s="25" t="s">
        <v>33</v>
      </c>
      <c r="T36" s="24" t="s">
        <v>34</v>
      </c>
      <c r="U36" s="24" t="s">
        <v>35</v>
      </c>
      <c r="V36" s="24" t="s">
        <v>36</v>
      </c>
      <c r="W36" s="24" t="s">
        <v>37</v>
      </c>
      <c r="X36" s="24" t="s">
        <v>38</v>
      </c>
      <c r="Y36" s="24" t="s">
        <v>39</v>
      </c>
      <c r="Z36" s="25" t="s">
        <v>40</v>
      </c>
      <c r="AA36" s="2"/>
      <c r="AB36" s="23"/>
      <c r="AC36" s="24" t="s">
        <v>32</v>
      </c>
      <c r="AD36" s="25" t="s">
        <v>33</v>
      </c>
      <c r="AE36" s="24" t="s">
        <v>34</v>
      </c>
      <c r="AF36" s="24" t="s">
        <v>35</v>
      </c>
      <c r="AG36" s="24" t="s">
        <v>36</v>
      </c>
      <c r="AH36" s="24" t="s">
        <v>37</v>
      </c>
      <c r="AI36" s="24" t="s">
        <v>38</v>
      </c>
      <c r="AJ36" s="24" t="s">
        <v>39</v>
      </c>
      <c r="AK36" s="25" t="s">
        <v>40</v>
      </c>
    </row>
    <row r="37" ht="15.0" customHeight="1">
      <c r="A37" s="26" t="str">
        <f>+A26+7</f>
        <v>2 November 2019</v>
      </c>
      <c r="B37" s="2" t="s">
        <v>63</v>
      </c>
      <c r="C37" s="2" t="s">
        <v>42</v>
      </c>
      <c r="D37" s="3"/>
      <c r="E37" s="20"/>
      <c r="F37" s="21"/>
      <c r="G37" s="27" t="str">
        <f>+A37</f>
        <v>2 November 2019</v>
      </c>
      <c r="H37" s="2" t="s">
        <v>63</v>
      </c>
      <c r="I37" s="2" t="s">
        <v>43</v>
      </c>
      <c r="J37" s="3"/>
      <c r="K37" s="20"/>
      <c r="L37" s="2"/>
      <c r="M37" s="2"/>
      <c r="N37" s="2"/>
      <c r="O37" s="2"/>
      <c r="P37" s="2"/>
      <c r="Q37" s="28">
        <v>1.0</v>
      </c>
      <c r="R37" s="28" t="s">
        <v>3</v>
      </c>
      <c r="S37" s="28">
        <v>3.0</v>
      </c>
      <c r="T37" s="28">
        <v>3.0</v>
      </c>
      <c r="U37" s="28"/>
      <c r="V37" s="28"/>
      <c r="W37" s="28">
        <v>26.0</v>
      </c>
      <c r="X37" s="28">
        <v>2.0</v>
      </c>
      <c r="Y37" s="28" t="str">
        <f t="shared" ref="Y37:Y44" si="11">+W37-X37</f>
        <v>24</v>
      </c>
      <c r="Z37" s="28">
        <v>9.0</v>
      </c>
      <c r="AA37" s="2"/>
      <c r="AB37" s="28">
        <v>1.0</v>
      </c>
      <c r="AC37" s="28" t="s">
        <v>8</v>
      </c>
      <c r="AD37" s="28">
        <v>3.0</v>
      </c>
      <c r="AE37" s="28">
        <v>2.0</v>
      </c>
      <c r="AF37" s="28"/>
      <c r="AG37" s="28">
        <v>1.0</v>
      </c>
      <c r="AH37" s="28">
        <v>13.0</v>
      </c>
      <c r="AI37" s="28">
        <v>6.0</v>
      </c>
      <c r="AJ37" s="28" t="str">
        <f t="shared" ref="AJ37:AJ44" si="12">+AH37-AI37</f>
        <v>7</v>
      </c>
      <c r="AK37" s="28">
        <v>7.0</v>
      </c>
    </row>
    <row r="38" ht="15.0" customHeight="1">
      <c r="A38" s="30"/>
      <c r="B38" s="2"/>
      <c r="C38" s="3"/>
      <c r="D38" s="3"/>
      <c r="E38" s="20"/>
      <c r="F38" s="21"/>
      <c r="G38" s="31"/>
      <c r="H38" s="2"/>
      <c r="I38" s="3"/>
      <c r="J38" s="3"/>
      <c r="K38" s="20"/>
      <c r="L38" s="2"/>
      <c r="M38" s="2"/>
      <c r="N38" s="2"/>
      <c r="O38" s="2"/>
      <c r="P38" s="2"/>
      <c r="Q38" s="28" t="str">
        <f t="shared" ref="Q38:Q44" si="13">+Q37+1</f>
        <v>2</v>
      </c>
      <c r="R38" s="28" t="s">
        <v>11</v>
      </c>
      <c r="S38" s="28">
        <v>3.0</v>
      </c>
      <c r="T38" s="28">
        <v>3.0</v>
      </c>
      <c r="U38" s="28"/>
      <c r="V38" s="28"/>
      <c r="W38" s="28">
        <v>21.0</v>
      </c>
      <c r="X38" s="28">
        <v>5.0</v>
      </c>
      <c r="Y38" s="28" t="str">
        <f t="shared" si="11"/>
        <v>16</v>
      </c>
      <c r="Z38" s="28">
        <v>9.0</v>
      </c>
      <c r="AA38" s="2"/>
      <c r="AB38" s="28" t="str">
        <f t="shared" ref="AB38:AB44" si="14">+AB37+1</f>
        <v>2</v>
      </c>
      <c r="AC38" s="28" t="s">
        <v>26</v>
      </c>
      <c r="AD38" s="28">
        <v>3.0</v>
      </c>
      <c r="AE38" s="28">
        <v>2.0</v>
      </c>
      <c r="AF38" s="28">
        <v>1.0</v>
      </c>
      <c r="AG38" s="28"/>
      <c r="AH38" s="28">
        <v>11.0</v>
      </c>
      <c r="AI38" s="28">
        <v>8.0</v>
      </c>
      <c r="AJ38" s="28" t="str">
        <f t="shared" si="12"/>
        <v>3</v>
      </c>
      <c r="AK38" s="28">
        <v>6.0</v>
      </c>
    </row>
    <row r="39" ht="15.0" customHeight="1">
      <c r="A39" s="30" t="s">
        <v>58</v>
      </c>
      <c r="B39" s="2" t="str">
        <f>+A5</f>
        <v>Mali Çözüm</v>
      </c>
      <c r="C39" s="3">
        <v>9.0</v>
      </c>
      <c r="D39" s="3">
        <v>1.0</v>
      </c>
      <c r="E39" s="20" t="str">
        <f>+A9</f>
        <v>İsimsizler</v>
      </c>
      <c r="F39" s="21"/>
      <c r="G39" s="31" t="s">
        <v>58</v>
      </c>
      <c r="H39" s="2" t="str">
        <f>+B7</f>
        <v>DenetimSpor</v>
      </c>
      <c r="I39" s="3">
        <v>12.0</v>
      </c>
      <c r="J39" s="3">
        <v>4.0</v>
      </c>
      <c r="K39" s="20" t="str">
        <f>+B10</f>
        <v>3568 Bursaspor</v>
      </c>
      <c r="L39" s="2"/>
      <c r="M39" s="32">
        <v>3.0</v>
      </c>
      <c r="N39" s="32">
        <v>7.0</v>
      </c>
      <c r="O39" s="2"/>
      <c r="P39" s="2"/>
      <c r="Q39" s="28" t="str">
        <f t="shared" si="13"/>
        <v>3</v>
      </c>
      <c r="R39" s="28" t="s">
        <v>13</v>
      </c>
      <c r="S39" s="28">
        <v>3.0</v>
      </c>
      <c r="T39" s="28">
        <v>3.0</v>
      </c>
      <c r="U39" s="28"/>
      <c r="V39" s="28"/>
      <c r="W39" s="28">
        <v>12.0</v>
      </c>
      <c r="X39" s="28">
        <v>5.0</v>
      </c>
      <c r="Y39" s="28" t="str">
        <f t="shared" si="11"/>
        <v>7</v>
      </c>
      <c r="Z39" s="28">
        <v>9.0</v>
      </c>
      <c r="AA39" s="2"/>
      <c r="AB39" s="28" t="str">
        <f t="shared" si="14"/>
        <v>3</v>
      </c>
      <c r="AC39" s="28" t="s">
        <v>4</v>
      </c>
      <c r="AD39" s="28">
        <v>3.0</v>
      </c>
      <c r="AE39" s="28">
        <v>1.0</v>
      </c>
      <c r="AF39" s="28"/>
      <c r="AG39" s="28">
        <v>2.0</v>
      </c>
      <c r="AH39" s="28">
        <v>11.0</v>
      </c>
      <c r="AI39" s="28">
        <v>9.0</v>
      </c>
      <c r="AJ39" s="28" t="str">
        <f t="shared" si="12"/>
        <v>2</v>
      </c>
      <c r="AK39" s="28">
        <v>5.0</v>
      </c>
    </row>
    <row r="40" ht="15.0" customHeight="1">
      <c r="A40" s="30" t="s">
        <v>48</v>
      </c>
      <c r="B40" s="2" t="str">
        <f>+A4</f>
        <v>Reeskont City</v>
      </c>
      <c r="C40" s="3">
        <v>3.0</v>
      </c>
      <c r="D40" s="3">
        <v>5.0</v>
      </c>
      <c r="E40" s="20" t="str">
        <f t="shared" ref="E40:E42" si="15">+A6</f>
        <v>Bursa Uşaklar</v>
      </c>
      <c r="F40" s="21"/>
      <c r="G40" s="31" t="s">
        <v>48</v>
      </c>
      <c r="H40" s="2" t="str">
        <f>+B6</f>
        <v>Mavi Yıldızlar</v>
      </c>
      <c r="I40" s="3">
        <v>5.0</v>
      </c>
      <c r="J40" s="3">
        <v>1.0</v>
      </c>
      <c r="K40" s="20" t="str">
        <f>+B8</f>
        <v>OsmanlıSpor</v>
      </c>
      <c r="L40" s="2"/>
      <c r="M40" s="32">
        <v>2.0</v>
      </c>
      <c r="N40" s="32">
        <v>4.0</v>
      </c>
      <c r="O40" s="2"/>
      <c r="P40" s="2"/>
      <c r="Q40" s="28" t="str">
        <f t="shared" si="13"/>
        <v>4</v>
      </c>
      <c r="R40" s="28" t="s">
        <v>45</v>
      </c>
      <c r="S40" s="28">
        <v>3.0</v>
      </c>
      <c r="T40" s="28">
        <v>2.0</v>
      </c>
      <c r="U40" s="28">
        <v>1.0</v>
      </c>
      <c r="V40" s="28"/>
      <c r="W40" s="28">
        <v>10.0</v>
      </c>
      <c r="X40" s="28">
        <v>7.0</v>
      </c>
      <c r="Y40" s="28" t="str">
        <f t="shared" si="11"/>
        <v>3</v>
      </c>
      <c r="Z40" s="28">
        <v>6.0</v>
      </c>
      <c r="AA40" s="2"/>
      <c r="AB40" s="28" t="str">
        <f t="shared" si="14"/>
        <v>4</v>
      </c>
      <c r="AC40" s="28" t="s">
        <v>47</v>
      </c>
      <c r="AD40" s="28">
        <v>3.0</v>
      </c>
      <c r="AE40" s="28">
        <v>1.0</v>
      </c>
      <c r="AF40" s="28">
        <v>1.0</v>
      </c>
      <c r="AG40" s="28">
        <v>1.0</v>
      </c>
      <c r="AH40" s="28">
        <v>19.0</v>
      </c>
      <c r="AI40" s="28">
        <v>10.0</v>
      </c>
      <c r="AJ40" s="28" t="str">
        <f t="shared" si="12"/>
        <v>9</v>
      </c>
      <c r="AK40" s="28">
        <v>4.0</v>
      </c>
    </row>
    <row r="41" ht="15.0" customHeight="1">
      <c r="A41" s="30" t="s">
        <v>59</v>
      </c>
      <c r="B41" s="2" t="str">
        <f>+A3</f>
        <v>Matrahsızlar</v>
      </c>
      <c r="C41" s="3">
        <v>11.0</v>
      </c>
      <c r="D41" s="3">
        <v>1.0</v>
      </c>
      <c r="E41" s="20" t="str">
        <f t="shared" si="15"/>
        <v>1326 Yeşil İnciler</v>
      </c>
      <c r="F41" s="21"/>
      <c r="G41" s="31" t="s">
        <v>59</v>
      </c>
      <c r="H41" s="2" t="str">
        <f>+B9</f>
        <v>Envanterspor</v>
      </c>
      <c r="I41" s="3">
        <v>0.0</v>
      </c>
      <c r="J41" s="3">
        <v>3.0</v>
      </c>
      <c r="K41" s="20" t="str">
        <f>+B5</f>
        <v>Gemlik Cumhuriyeti</v>
      </c>
      <c r="L41" s="2"/>
      <c r="M41" s="32">
        <v>1.0</v>
      </c>
      <c r="N41" s="32">
        <v>5.0</v>
      </c>
      <c r="O41" s="2"/>
      <c r="P41" s="2"/>
      <c r="Q41" s="18" t="str">
        <f t="shared" si="13"/>
        <v>5</v>
      </c>
      <c r="R41" s="18" t="s">
        <v>52</v>
      </c>
      <c r="S41" s="18">
        <v>3.0</v>
      </c>
      <c r="T41" s="18">
        <v>1.0</v>
      </c>
      <c r="U41" s="18">
        <v>2.0</v>
      </c>
      <c r="V41" s="18"/>
      <c r="W41" s="18">
        <v>7.0</v>
      </c>
      <c r="X41" s="18">
        <v>8.0</v>
      </c>
      <c r="Y41" s="18" t="str">
        <f t="shared" si="11"/>
        <v>-1</v>
      </c>
      <c r="Z41" s="18">
        <v>3.0</v>
      </c>
      <c r="AA41" s="2"/>
      <c r="AB41" s="18" t="str">
        <f t="shared" si="14"/>
        <v>5</v>
      </c>
      <c r="AC41" s="18" t="s">
        <v>14</v>
      </c>
      <c r="AD41" s="18">
        <v>3.0</v>
      </c>
      <c r="AE41" s="18">
        <v>1.0</v>
      </c>
      <c r="AF41" s="18">
        <v>1.0</v>
      </c>
      <c r="AG41" s="18">
        <v>1.0</v>
      </c>
      <c r="AH41" s="18">
        <v>7.0</v>
      </c>
      <c r="AI41" s="18">
        <v>5.0</v>
      </c>
      <c r="AJ41" s="18" t="str">
        <f t="shared" si="12"/>
        <v>2</v>
      </c>
      <c r="AK41" s="18">
        <v>4.0</v>
      </c>
    </row>
    <row r="42" ht="15.0" customHeight="1">
      <c r="A42" s="30" t="s">
        <v>60</v>
      </c>
      <c r="B42" s="2" t="str">
        <f>+A10</f>
        <v>F.C.Kur Farkı</v>
      </c>
      <c r="C42" s="3">
        <v>7.0</v>
      </c>
      <c r="D42" s="3">
        <v>2.0</v>
      </c>
      <c r="E42" s="20" t="str">
        <f t="shared" si="15"/>
        <v>Bağımsızlar</v>
      </c>
      <c r="F42" s="21"/>
      <c r="G42" s="30" t="s">
        <v>60</v>
      </c>
      <c r="H42" s="2" t="str">
        <f>+B4</f>
        <v>Mali Yıldızlar</v>
      </c>
      <c r="I42" s="3">
        <v>3.0</v>
      </c>
      <c r="J42" s="3">
        <v>3.0</v>
      </c>
      <c r="K42" s="20" t="str">
        <f>+B3</f>
        <v>Uludağspor</v>
      </c>
      <c r="L42" s="2"/>
      <c r="M42" s="32">
        <v>8.0</v>
      </c>
      <c r="N42" s="32">
        <v>6.0</v>
      </c>
      <c r="O42" s="2"/>
      <c r="P42" s="2"/>
      <c r="Q42" s="18" t="str">
        <f t="shared" si="13"/>
        <v>6</v>
      </c>
      <c r="R42" s="18" t="s">
        <v>49</v>
      </c>
      <c r="S42" s="18">
        <v>3.0</v>
      </c>
      <c r="T42" s="18"/>
      <c r="U42" s="18">
        <v>3.0</v>
      </c>
      <c r="V42" s="18"/>
      <c r="W42" s="18">
        <v>4.0</v>
      </c>
      <c r="X42" s="18">
        <v>18.0</v>
      </c>
      <c r="Y42" s="18" t="str">
        <f t="shared" si="11"/>
        <v>-14</v>
      </c>
      <c r="Z42" s="18">
        <v>0.0</v>
      </c>
      <c r="AA42" s="2"/>
      <c r="AB42" s="18" t="str">
        <f t="shared" si="14"/>
        <v>6</v>
      </c>
      <c r="AC42" s="18" t="s">
        <v>50</v>
      </c>
      <c r="AD42" s="18">
        <v>3.0</v>
      </c>
      <c r="AE42" s="18">
        <v>1.0</v>
      </c>
      <c r="AF42" s="18">
        <v>1.0</v>
      </c>
      <c r="AG42" s="18">
        <v>1.0</v>
      </c>
      <c r="AH42" s="18">
        <v>6.0</v>
      </c>
      <c r="AI42" s="18">
        <v>6.0</v>
      </c>
      <c r="AJ42" s="18" t="str">
        <f t="shared" si="12"/>
        <v>0</v>
      </c>
      <c r="AK42" s="18">
        <v>4.0</v>
      </c>
    </row>
    <row r="43" ht="15.0" customHeight="1">
      <c r="A43" s="30"/>
      <c r="B43" s="2"/>
      <c r="C43" s="3"/>
      <c r="D43" s="3"/>
      <c r="E43" s="20"/>
      <c r="F43" s="21"/>
      <c r="G43" s="31"/>
      <c r="H43" s="2"/>
      <c r="I43" s="3"/>
      <c r="J43" s="3"/>
      <c r="K43" s="20"/>
      <c r="L43" s="2"/>
      <c r="M43" s="42"/>
      <c r="N43" s="45"/>
      <c r="O43" s="2"/>
      <c r="P43" s="2"/>
      <c r="Q43" s="18" t="str">
        <f t="shared" si="13"/>
        <v>7</v>
      </c>
      <c r="R43" s="18" t="s">
        <v>25</v>
      </c>
      <c r="S43" s="18">
        <v>3.0</v>
      </c>
      <c r="T43" s="18"/>
      <c r="U43" s="18">
        <v>3.0</v>
      </c>
      <c r="V43" s="18"/>
      <c r="W43" s="18">
        <v>4.0</v>
      </c>
      <c r="X43" s="18">
        <v>18.0</v>
      </c>
      <c r="Y43" s="18" t="str">
        <f t="shared" si="11"/>
        <v>-14</v>
      </c>
      <c r="Z43" s="18">
        <v>0.0</v>
      </c>
      <c r="AA43" s="2"/>
      <c r="AB43" s="18" t="str">
        <f t="shared" si="14"/>
        <v>7</v>
      </c>
      <c r="AC43" s="18" t="s">
        <v>53</v>
      </c>
      <c r="AD43" s="18">
        <v>3.0</v>
      </c>
      <c r="AE43" s="18">
        <v>1.0</v>
      </c>
      <c r="AF43" s="18">
        <v>2.0</v>
      </c>
      <c r="AG43" s="18"/>
      <c r="AH43" s="18">
        <v>14.0</v>
      </c>
      <c r="AI43" s="18">
        <v>11.0</v>
      </c>
      <c r="AJ43" s="18" t="str">
        <f t="shared" si="12"/>
        <v>3</v>
      </c>
      <c r="AK43" s="18">
        <v>3.0</v>
      </c>
    </row>
    <row r="44" ht="15.0" customHeight="1">
      <c r="A44" s="30"/>
      <c r="B44" s="2"/>
      <c r="C44" s="3"/>
      <c r="D44" s="3"/>
      <c r="E44" s="20"/>
      <c r="F44" s="21"/>
      <c r="G44" s="2"/>
      <c r="H44" s="2"/>
      <c r="I44" s="2"/>
      <c r="J44" s="2"/>
      <c r="K44" s="20"/>
      <c r="L44" s="2"/>
      <c r="M44" s="35"/>
      <c r="N44" s="35"/>
      <c r="O44" s="2"/>
      <c r="P44" s="2"/>
      <c r="Q44" s="18" t="str">
        <f t="shared" si="13"/>
        <v>8</v>
      </c>
      <c r="R44" s="18" t="s">
        <v>23</v>
      </c>
      <c r="S44" s="18">
        <v>3.0</v>
      </c>
      <c r="T44" s="18"/>
      <c r="U44" s="18">
        <v>3.0</v>
      </c>
      <c r="V44" s="18"/>
      <c r="W44" s="18">
        <v>5.0</v>
      </c>
      <c r="X44" s="18">
        <v>26.0</v>
      </c>
      <c r="Y44" s="18" t="str">
        <f t="shared" si="11"/>
        <v>-21</v>
      </c>
      <c r="Z44" s="18">
        <v>0.0</v>
      </c>
      <c r="AA44" s="2"/>
      <c r="AB44" s="18" t="str">
        <f t="shared" si="14"/>
        <v>8</v>
      </c>
      <c r="AC44" s="18" t="s">
        <v>54</v>
      </c>
      <c r="AD44" s="18">
        <v>3.0</v>
      </c>
      <c r="AE44" s="18"/>
      <c r="AF44" s="18">
        <v>3.0</v>
      </c>
      <c r="AG44" s="18"/>
      <c r="AH44" s="18">
        <v>8.0</v>
      </c>
      <c r="AI44" s="18">
        <v>34.0</v>
      </c>
      <c r="AJ44" s="18" t="str">
        <f t="shared" si="12"/>
        <v>-26</v>
      </c>
      <c r="AK44" s="18">
        <v>0.0</v>
      </c>
    </row>
    <row r="45" ht="15.0" customHeight="1">
      <c r="A45" s="30"/>
      <c r="B45" s="2"/>
      <c r="C45" s="3"/>
      <c r="D45" s="3"/>
      <c r="E45" s="20"/>
      <c r="F45" s="21"/>
      <c r="G45" s="31"/>
      <c r="H45" s="2"/>
      <c r="I45" s="3"/>
      <c r="J45" s="3"/>
      <c r="K45" s="2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ht="15.0" customHeight="1">
      <c r="A46" s="36"/>
      <c r="B46" s="37"/>
      <c r="C46" s="38"/>
      <c r="D46" s="38"/>
      <c r="E46" s="39"/>
      <c r="F46" s="40"/>
      <c r="G46" s="41"/>
      <c r="H46" s="37"/>
      <c r="I46" s="38"/>
      <c r="J46" s="38"/>
      <c r="K46" s="39"/>
      <c r="L46" s="2"/>
      <c r="M46" s="2"/>
      <c r="N46" s="2"/>
      <c r="O46" s="2"/>
      <c r="P46" s="2"/>
      <c r="Q46" s="15"/>
      <c r="R46" s="16" t="s">
        <v>64</v>
      </c>
      <c r="S46" s="17"/>
      <c r="T46" s="17"/>
      <c r="U46" s="17"/>
      <c r="V46" s="17"/>
      <c r="W46" s="17"/>
      <c r="X46" s="17"/>
      <c r="Y46" s="17"/>
      <c r="Z46" s="18"/>
      <c r="AA46" s="2"/>
      <c r="AB46" s="15"/>
      <c r="AC46" s="16" t="s">
        <v>65</v>
      </c>
      <c r="AD46" s="17"/>
      <c r="AE46" s="17"/>
      <c r="AF46" s="17"/>
      <c r="AG46" s="17"/>
      <c r="AH46" s="17"/>
      <c r="AI46" s="17"/>
      <c r="AJ46" s="17"/>
      <c r="AK46" s="18"/>
    </row>
    <row r="47" ht="15.0" customHeight="1">
      <c r="A47" s="30"/>
      <c r="B47" s="2"/>
      <c r="C47" s="3"/>
      <c r="D47" s="3"/>
      <c r="E47" s="20"/>
      <c r="F47" s="21"/>
      <c r="G47" s="31"/>
      <c r="H47" s="2"/>
      <c r="I47" s="3"/>
      <c r="J47" s="3"/>
      <c r="K47" s="20"/>
      <c r="L47" s="2"/>
      <c r="M47" s="2"/>
      <c r="N47" s="2"/>
      <c r="O47" s="2"/>
      <c r="P47" s="2"/>
      <c r="Q47" s="23"/>
      <c r="R47" s="24" t="s">
        <v>32</v>
      </c>
      <c r="S47" s="25" t="s">
        <v>33</v>
      </c>
      <c r="T47" s="24" t="s">
        <v>34</v>
      </c>
      <c r="U47" s="24" t="s">
        <v>35</v>
      </c>
      <c r="V47" s="24" t="s">
        <v>36</v>
      </c>
      <c r="W47" s="24" t="s">
        <v>37</v>
      </c>
      <c r="X47" s="24" t="s">
        <v>38</v>
      </c>
      <c r="Y47" s="24" t="s">
        <v>39</v>
      </c>
      <c r="Z47" s="25" t="s">
        <v>40</v>
      </c>
      <c r="AA47" s="2"/>
      <c r="AB47" s="23"/>
      <c r="AC47" s="24" t="s">
        <v>32</v>
      </c>
      <c r="AD47" s="25" t="s">
        <v>33</v>
      </c>
      <c r="AE47" s="24" t="s">
        <v>34</v>
      </c>
      <c r="AF47" s="24" t="s">
        <v>35</v>
      </c>
      <c r="AG47" s="24" t="s">
        <v>36</v>
      </c>
      <c r="AH47" s="24" t="s">
        <v>37</v>
      </c>
      <c r="AI47" s="24" t="s">
        <v>38</v>
      </c>
      <c r="AJ47" s="24" t="s">
        <v>39</v>
      </c>
      <c r="AK47" s="25" t="s">
        <v>40</v>
      </c>
    </row>
    <row r="48" ht="15.0" customHeight="1">
      <c r="A48" s="26" t="str">
        <f>+A37+7</f>
        <v>9 November 2019</v>
      </c>
      <c r="B48" s="2" t="s">
        <v>66</v>
      </c>
      <c r="C48" s="2" t="s">
        <v>43</v>
      </c>
      <c r="D48" s="3"/>
      <c r="E48" s="20"/>
      <c r="F48" s="21"/>
      <c r="G48" s="27" t="str">
        <f>+A48</f>
        <v>9 November 2019</v>
      </c>
      <c r="H48" s="2" t="s">
        <v>66</v>
      </c>
      <c r="I48" s="2" t="s">
        <v>42</v>
      </c>
      <c r="J48" s="3"/>
      <c r="K48" s="20"/>
      <c r="L48" s="2"/>
      <c r="M48" s="2"/>
      <c r="N48" s="2"/>
      <c r="O48" s="2"/>
      <c r="P48" s="2"/>
      <c r="Q48" s="28">
        <v>1.0</v>
      </c>
      <c r="R48" s="28" t="s">
        <v>13</v>
      </c>
      <c r="S48" s="28">
        <v>4.0</v>
      </c>
      <c r="T48" s="28">
        <v>4.0</v>
      </c>
      <c r="U48" s="28"/>
      <c r="V48" s="28"/>
      <c r="W48" s="28">
        <v>25.0</v>
      </c>
      <c r="X48" s="28">
        <v>6.0</v>
      </c>
      <c r="Y48" s="28" t="str">
        <f t="shared" ref="Y48:Y55" si="16">+W48-X48</f>
        <v>19</v>
      </c>
      <c r="Z48" s="28">
        <v>12.0</v>
      </c>
      <c r="AA48" s="2"/>
      <c r="AB48" s="28">
        <v>1.0</v>
      </c>
      <c r="AC48" s="28" t="s">
        <v>8</v>
      </c>
      <c r="AD48" s="28">
        <v>4.0</v>
      </c>
      <c r="AE48" s="28">
        <v>3.0</v>
      </c>
      <c r="AF48" s="28"/>
      <c r="AG48" s="28">
        <v>1.0</v>
      </c>
      <c r="AH48" s="28">
        <v>19.0</v>
      </c>
      <c r="AI48" s="28">
        <v>10.0</v>
      </c>
      <c r="AJ48" s="28" t="str">
        <f t="shared" ref="AJ48:AJ55" si="17">+AH48-AI48</f>
        <v>9</v>
      </c>
      <c r="AK48" s="28">
        <v>10.0</v>
      </c>
    </row>
    <row r="49" ht="15.0" customHeight="1">
      <c r="A49" s="30"/>
      <c r="B49" s="2"/>
      <c r="C49" s="3"/>
      <c r="D49" s="3"/>
      <c r="E49" s="20"/>
      <c r="F49" s="21"/>
      <c r="G49" s="31"/>
      <c r="H49" s="2"/>
      <c r="I49" s="3"/>
      <c r="J49" s="3"/>
      <c r="K49" s="20"/>
      <c r="L49" s="2"/>
      <c r="M49" s="2"/>
      <c r="N49" s="2"/>
      <c r="O49" s="2"/>
      <c r="P49" s="2"/>
      <c r="Q49" s="28" t="str">
        <f t="shared" ref="Q49:Q55" si="18">+Q48+1</f>
        <v>2</v>
      </c>
      <c r="R49" s="28" t="s">
        <v>3</v>
      </c>
      <c r="S49" s="28">
        <v>4.0</v>
      </c>
      <c r="T49" s="28">
        <v>3.0</v>
      </c>
      <c r="U49" s="28"/>
      <c r="V49" s="28">
        <v>1.0</v>
      </c>
      <c r="W49" s="28">
        <v>27.0</v>
      </c>
      <c r="X49" s="28">
        <v>3.0</v>
      </c>
      <c r="Y49" s="28" t="str">
        <f t="shared" si="16"/>
        <v>24</v>
      </c>
      <c r="Z49" s="28">
        <v>10.0</v>
      </c>
      <c r="AA49" s="2"/>
      <c r="AB49" s="28" t="str">
        <f t="shared" ref="AB49:AB55" si="19">+AB48+1</f>
        <v>2</v>
      </c>
      <c r="AC49" s="28" t="s">
        <v>4</v>
      </c>
      <c r="AD49" s="28">
        <v>4.0</v>
      </c>
      <c r="AE49" s="28">
        <v>2.0</v>
      </c>
      <c r="AF49" s="28"/>
      <c r="AG49" s="28">
        <v>2.0</v>
      </c>
      <c r="AH49" s="28">
        <v>16.0</v>
      </c>
      <c r="AI49" s="28">
        <v>10.0</v>
      </c>
      <c r="AJ49" s="28" t="str">
        <f t="shared" si="17"/>
        <v>6</v>
      </c>
      <c r="AK49" s="28">
        <v>8.0</v>
      </c>
    </row>
    <row r="50" ht="15.0" customHeight="1">
      <c r="A50" s="30" t="s">
        <v>58</v>
      </c>
      <c r="B50" s="2" t="str">
        <f>+A6</f>
        <v>Bursa Uşaklar</v>
      </c>
      <c r="C50" s="3">
        <v>13.0</v>
      </c>
      <c r="D50" s="3">
        <v>1.0</v>
      </c>
      <c r="E50" s="20" t="str">
        <f>+A8</f>
        <v>Bağımsızlar</v>
      </c>
      <c r="F50" s="21"/>
      <c r="G50" s="31" t="s">
        <v>58</v>
      </c>
      <c r="H50" s="2" t="str">
        <f t="shared" ref="H50:H51" si="20">+B5</f>
        <v>Gemlik Cumhuriyeti</v>
      </c>
      <c r="I50" s="3">
        <v>8.0</v>
      </c>
      <c r="J50" s="3">
        <v>3.0</v>
      </c>
      <c r="K50" s="20" t="str">
        <f>+B7</f>
        <v>DenetimSpor</v>
      </c>
      <c r="L50" s="2"/>
      <c r="M50" s="32">
        <v>4.0</v>
      </c>
      <c r="N50" s="32">
        <v>6.0</v>
      </c>
      <c r="O50" s="2"/>
      <c r="P50" s="2"/>
      <c r="Q50" s="28" t="str">
        <f t="shared" si="18"/>
        <v>3</v>
      </c>
      <c r="R50" s="28" t="s">
        <v>11</v>
      </c>
      <c r="S50" s="28">
        <v>4.0</v>
      </c>
      <c r="T50" s="28">
        <v>3.0</v>
      </c>
      <c r="U50" s="28"/>
      <c r="V50" s="28">
        <v>1.0</v>
      </c>
      <c r="W50" s="28">
        <v>22.0</v>
      </c>
      <c r="X50" s="28">
        <v>6.0</v>
      </c>
      <c r="Y50" s="28" t="str">
        <f t="shared" si="16"/>
        <v>16</v>
      </c>
      <c r="Z50" s="28">
        <v>10.0</v>
      </c>
      <c r="AA50" s="2"/>
      <c r="AB50" s="28" t="str">
        <f t="shared" si="19"/>
        <v>3</v>
      </c>
      <c r="AC50" s="28" t="s">
        <v>14</v>
      </c>
      <c r="AD50" s="28">
        <v>4.0</v>
      </c>
      <c r="AE50" s="28">
        <v>2.0</v>
      </c>
      <c r="AF50" s="28">
        <v>1.0</v>
      </c>
      <c r="AG50" s="28">
        <v>1.0</v>
      </c>
      <c r="AH50" s="28">
        <v>23.0</v>
      </c>
      <c r="AI50" s="28">
        <v>8.0</v>
      </c>
      <c r="AJ50" s="28" t="str">
        <f t="shared" si="17"/>
        <v>15</v>
      </c>
      <c r="AK50" s="28">
        <v>7.0</v>
      </c>
    </row>
    <row r="51" ht="15.0" customHeight="1">
      <c r="A51" s="30" t="s">
        <v>48</v>
      </c>
      <c r="B51" s="2" t="str">
        <f>+A5</f>
        <v>Mali Çözüm</v>
      </c>
      <c r="C51" s="3">
        <v>1.0</v>
      </c>
      <c r="D51" s="3">
        <v>1.0</v>
      </c>
      <c r="E51" s="20" t="str">
        <f>+A3</f>
        <v>Matrahsızlar</v>
      </c>
      <c r="F51" s="21"/>
      <c r="G51" s="31" t="s">
        <v>48</v>
      </c>
      <c r="H51" s="2" t="str">
        <f t="shared" si="20"/>
        <v>Mavi Yıldızlar</v>
      </c>
      <c r="I51" s="3">
        <v>16.0</v>
      </c>
      <c r="J51" s="3">
        <v>3.0</v>
      </c>
      <c r="K51" s="20" t="str">
        <f>+B10</f>
        <v>3568 Bursaspor</v>
      </c>
      <c r="L51" s="2"/>
      <c r="M51" s="32">
        <v>3.0</v>
      </c>
      <c r="N51" s="32">
        <v>1.0</v>
      </c>
      <c r="O51" s="2"/>
      <c r="P51" s="2"/>
      <c r="Q51" s="28" t="str">
        <f t="shared" si="18"/>
        <v>4</v>
      </c>
      <c r="R51" s="28" t="s">
        <v>45</v>
      </c>
      <c r="S51" s="28">
        <v>4.0</v>
      </c>
      <c r="T51" s="28">
        <v>3.0</v>
      </c>
      <c r="U51" s="28">
        <v>1.0</v>
      </c>
      <c r="V51" s="28"/>
      <c r="W51" s="28">
        <v>18.0</v>
      </c>
      <c r="X51" s="28">
        <v>10.0</v>
      </c>
      <c r="Y51" s="28" t="str">
        <f t="shared" si="16"/>
        <v>8</v>
      </c>
      <c r="Z51" s="28">
        <v>9.0</v>
      </c>
      <c r="AA51" s="2"/>
      <c r="AB51" s="28" t="str">
        <f t="shared" si="19"/>
        <v>4</v>
      </c>
      <c r="AC51" s="28" t="s">
        <v>50</v>
      </c>
      <c r="AD51" s="28">
        <v>4.0</v>
      </c>
      <c r="AE51" s="28">
        <v>2.0</v>
      </c>
      <c r="AF51" s="28">
        <v>1.0</v>
      </c>
      <c r="AG51" s="28">
        <v>1.0</v>
      </c>
      <c r="AH51" s="28">
        <v>14.0</v>
      </c>
      <c r="AI51" s="28">
        <v>9.0</v>
      </c>
      <c r="AJ51" s="28" t="str">
        <f t="shared" si="17"/>
        <v>5</v>
      </c>
      <c r="AK51" s="28">
        <v>7.0</v>
      </c>
    </row>
    <row r="52" ht="15.0" customHeight="1">
      <c r="A52" s="30" t="s">
        <v>59</v>
      </c>
      <c r="B52" s="2" t="str">
        <f>+A10</f>
        <v>F.C.Kur Farkı</v>
      </c>
      <c r="C52" s="3">
        <v>10.0</v>
      </c>
      <c r="D52" s="3">
        <v>2.0</v>
      </c>
      <c r="E52" s="20" t="str">
        <f>+A9</f>
        <v>İsimsizler</v>
      </c>
      <c r="F52" s="21"/>
      <c r="G52" s="31" t="s">
        <v>59</v>
      </c>
      <c r="H52" s="2" t="str">
        <f>+B8</f>
        <v>OsmanlıSpor</v>
      </c>
      <c r="I52" s="3">
        <v>4.0</v>
      </c>
      <c r="J52" s="3">
        <v>6.0</v>
      </c>
      <c r="K52" s="20" t="str">
        <f>+B4</f>
        <v>Mali Yıldızlar</v>
      </c>
      <c r="L52" s="2"/>
      <c r="M52" s="32">
        <v>8.0</v>
      </c>
      <c r="N52" s="32">
        <v>7.0</v>
      </c>
      <c r="O52" s="2"/>
      <c r="P52" s="2"/>
      <c r="Q52" s="18" t="str">
        <f t="shared" si="18"/>
        <v>5</v>
      </c>
      <c r="R52" s="18" t="s">
        <v>52</v>
      </c>
      <c r="S52" s="18">
        <v>4.0</v>
      </c>
      <c r="T52" s="18">
        <v>2.0</v>
      </c>
      <c r="U52" s="18">
        <v>2.0</v>
      </c>
      <c r="V52" s="18"/>
      <c r="W52" s="18">
        <v>17.0</v>
      </c>
      <c r="X52" s="18">
        <v>10.0</v>
      </c>
      <c r="Y52" s="18" t="str">
        <f t="shared" si="16"/>
        <v>7</v>
      </c>
      <c r="Z52" s="18">
        <v>6.0</v>
      </c>
      <c r="AA52" s="2"/>
      <c r="AB52" s="18" t="str">
        <f t="shared" si="19"/>
        <v>5</v>
      </c>
      <c r="AC52" s="18" t="s">
        <v>26</v>
      </c>
      <c r="AD52" s="18">
        <v>4.0</v>
      </c>
      <c r="AE52" s="18">
        <v>2.0</v>
      </c>
      <c r="AF52" s="18">
        <v>2.0</v>
      </c>
      <c r="AG52" s="18"/>
      <c r="AH52" s="18">
        <v>12.0</v>
      </c>
      <c r="AI52" s="18">
        <v>13.0</v>
      </c>
      <c r="AJ52" s="18" t="str">
        <f t="shared" si="17"/>
        <v>-1</v>
      </c>
      <c r="AK52" s="18">
        <v>6.0</v>
      </c>
    </row>
    <row r="53" ht="15.0" customHeight="1">
      <c r="A53" s="30" t="s">
        <v>60</v>
      </c>
      <c r="B53" s="2" t="str">
        <f>+A4</f>
        <v>Reeskont City</v>
      </c>
      <c r="C53" s="3">
        <v>8.0</v>
      </c>
      <c r="D53" s="3">
        <v>3.0</v>
      </c>
      <c r="E53" s="20" t="str">
        <f>+A7</f>
        <v>1326 Yeşil İnciler</v>
      </c>
      <c r="F53" s="21"/>
      <c r="G53" s="30" t="s">
        <v>60</v>
      </c>
      <c r="H53" s="2" t="str">
        <f>+B3</f>
        <v>Uludağspor</v>
      </c>
      <c r="I53" s="3">
        <v>5.0</v>
      </c>
      <c r="J53" s="3">
        <v>1.0</v>
      </c>
      <c r="K53" s="20" t="str">
        <f>+B9</f>
        <v>Envanterspor</v>
      </c>
      <c r="L53" s="2"/>
      <c r="M53" s="32">
        <v>2.0</v>
      </c>
      <c r="N53" s="32">
        <v>5.0</v>
      </c>
      <c r="O53" s="2"/>
      <c r="P53" s="2"/>
      <c r="Q53" s="18" t="str">
        <f t="shared" si="18"/>
        <v>6</v>
      </c>
      <c r="R53" s="18" t="s">
        <v>49</v>
      </c>
      <c r="S53" s="18">
        <v>4.0</v>
      </c>
      <c r="T53" s="18"/>
      <c r="U53" s="18">
        <v>4.0</v>
      </c>
      <c r="V53" s="18"/>
      <c r="W53" s="18">
        <v>7.0</v>
      </c>
      <c r="X53" s="18">
        <v>26.0</v>
      </c>
      <c r="Y53" s="18" t="str">
        <f t="shared" si="16"/>
        <v>-19</v>
      </c>
      <c r="Z53" s="18">
        <v>0.0</v>
      </c>
      <c r="AA53" s="2"/>
      <c r="AB53" s="18" t="str">
        <f t="shared" si="19"/>
        <v>6</v>
      </c>
      <c r="AC53" s="18" t="s">
        <v>47</v>
      </c>
      <c r="AD53" s="18">
        <v>4.0</v>
      </c>
      <c r="AE53" s="18">
        <v>1.0</v>
      </c>
      <c r="AF53" s="18">
        <v>2.0</v>
      </c>
      <c r="AG53" s="18">
        <v>1.0</v>
      </c>
      <c r="AH53" s="18">
        <v>23.0</v>
      </c>
      <c r="AI53" s="18">
        <v>16.0</v>
      </c>
      <c r="AJ53" s="18" t="str">
        <f t="shared" si="17"/>
        <v>7</v>
      </c>
      <c r="AK53" s="18">
        <v>4.0</v>
      </c>
    </row>
    <row r="54" ht="15.0" customHeight="1">
      <c r="A54" s="30"/>
      <c r="B54" s="2"/>
      <c r="C54" s="3"/>
      <c r="D54" s="3"/>
      <c r="E54" s="20"/>
      <c r="F54" s="21"/>
      <c r="G54" s="31"/>
      <c r="H54" s="2"/>
      <c r="I54" s="3"/>
      <c r="J54" s="3"/>
      <c r="K54" s="20"/>
      <c r="L54" s="2"/>
      <c r="M54" s="42"/>
      <c r="N54" s="45"/>
      <c r="O54" s="2"/>
      <c r="P54" s="2"/>
      <c r="Q54" s="18" t="str">
        <f t="shared" si="18"/>
        <v>7</v>
      </c>
      <c r="R54" s="18" t="s">
        <v>25</v>
      </c>
      <c r="S54" s="18">
        <v>4.0</v>
      </c>
      <c r="T54" s="18"/>
      <c r="U54" s="18">
        <v>4.0</v>
      </c>
      <c r="V54" s="18"/>
      <c r="W54" s="18">
        <v>6.0</v>
      </c>
      <c r="X54" s="18">
        <v>28.0</v>
      </c>
      <c r="Y54" s="18" t="str">
        <f t="shared" si="16"/>
        <v>-22</v>
      </c>
      <c r="Z54" s="18">
        <v>0.0</v>
      </c>
      <c r="AA54" s="2"/>
      <c r="AB54" s="18" t="str">
        <f t="shared" si="19"/>
        <v>7</v>
      </c>
      <c r="AC54" s="18" t="s">
        <v>53</v>
      </c>
      <c r="AD54" s="18">
        <v>4.0</v>
      </c>
      <c r="AE54" s="18">
        <v>1.0</v>
      </c>
      <c r="AF54" s="18">
        <v>3.0</v>
      </c>
      <c r="AG54" s="18"/>
      <c r="AH54" s="18">
        <v>17.0</v>
      </c>
      <c r="AI54" s="18">
        <v>19.0</v>
      </c>
      <c r="AJ54" s="18" t="str">
        <f t="shared" si="17"/>
        <v>-2</v>
      </c>
      <c r="AK54" s="18">
        <v>3.0</v>
      </c>
    </row>
    <row r="55" ht="15.0" customHeight="1">
      <c r="A55" s="30"/>
      <c r="B55" s="2"/>
      <c r="C55" s="3"/>
      <c r="D55" s="3"/>
      <c r="E55" s="20"/>
      <c r="F55" s="21"/>
      <c r="G55" s="31"/>
      <c r="H55" s="2"/>
      <c r="I55" s="3"/>
      <c r="J55" s="3"/>
      <c r="K55" s="20"/>
      <c r="L55" s="2"/>
      <c r="M55" s="35"/>
      <c r="N55" s="35"/>
      <c r="O55" s="2"/>
      <c r="P55" s="2"/>
      <c r="Q55" s="18" t="str">
        <f t="shared" si="18"/>
        <v>8</v>
      </c>
      <c r="R55" s="18" t="s">
        <v>23</v>
      </c>
      <c r="S55" s="18">
        <v>4.0</v>
      </c>
      <c r="T55" s="18"/>
      <c r="U55" s="18">
        <v>4.0</v>
      </c>
      <c r="V55" s="18"/>
      <c r="W55" s="18">
        <v>6.0</v>
      </c>
      <c r="X55" s="18">
        <v>39.0</v>
      </c>
      <c r="Y55" s="18" t="str">
        <f t="shared" si="16"/>
        <v>-33</v>
      </c>
      <c r="Z55" s="18">
        <v>0.0</v>
      </c>
      <c r="AA55" s="2"/>
      <c r="AB55" s="18" t="str">
        <f t="shared" si="19"/>
        <v>8</v>
      </c>
      <c r="AC55" s="18" t="s">
        <v>54</v>
      </c>
      <c r="AD55" s="18">
        <v>4.0</v>
      </c>
      <c r="AE55" s="18"/>
      <c r="AF55" s="18">
        <v>4.0</v>
      </c>
      <c r="AG55" s="18"/>
      <c r="AH55" s="18">
        <v>11.0</v>
      </c>
      <c r="AI55" s="18">
        <v>50.0</v>
      </c>
      <c r="AJ55" s="18" t="str">
        <f t="shared" si="17"/>
        <v>-39</v>
      </c>
      <c r="AK55" s="18">
        <v>0.0</v>
      </c>
    </row>
    <row r="56" ht="15.0" customHeight="1">
      <c r="A56" s="46"/>
      <c r="B56" s="47"/>
      <c r="C56" s="48"/>
      <c r="D56" s="48"/>
      <c r="E56" s="49"/>
      <c r="F56" s="50"/>
      <c r="G56" s="51"/>
      <c r="H56" s="47"/>
      <c r="I56" s="48"/>
      <c r="J56" s="48"/>
      <c r="K56" s="49"/>
      <c r="L56" s="2"/>
      <c r="M56" s="2"/>
      <c r="N56" s="2"/>
      <c r="O56" s="2"/>
      <c r="P56" s="2"/>
      <c r="Q56" s="15"/>
      <c r="R56" s="16" t="s">
        <v>67</v>
      </c>
      <c r="S56" s="17"/>
      <c r="T56" s="17"/>
      <c r="U56" s="17"/>
      <c r="V56" s="17"/>
      <c r="W56" s="17"/>
      <c r="X56" s="17"/>
      <c r="Y56" s="17"/>
      <c r="Z56" s="18"/>
      <c r="AA56" s="2"/>
      <c r="AB56" s="15"/>
      <c r="AC56" s="16" t="s">
        <v>68</v>
      </c>
      <c r="AD56" s="17"/>
      <c r="AE56" s="17"/>
      <c r="AF56" s="17"/>
      <c r="AG56" s="17"/>
      <c r="AH56" s="17"/>
      <c r="AI56" s="17"/>
      <c r="AJ56" s="17"/>
      <c r="AK56" s="18"/>
    </row>
    <row r="57" ht="15.0" customHeight="1">
      <c r="A57" s="30"/>
      <c r="B57" s="2"/>
      <c r="C57" s="3"/>
      <c r="D57" s="3"/>
      <c r="E57" s="20"/>
      <c r="F57" s="21"/>
      <c r="G57" s="2"/>
      <c r="H57" s="2"/>
      <c r="I57" s="2"/>
      <c r="J57" s="2"/>
      <c r="K57" s="20"/>
      <c r="L57" s="2"/>
      <c r="M57" s="2"/>
      <c r="N57" s="2"/>
      <c r="O57" s="2"/>
      <c r="P57" s="2"/>
      <c r="Q57" s="23"/>
      <c r="R57" s="24" t="s">
        <v>32</v>
      </c>
      <c r="S57" s="25" t="s">
        <v>33</v>
      </c>
      <c r="T57" s="24" t="s">
        <v>34</v>
      </c>
      <c r="U57" s="24" t="s">
        <v>35</v>
      </c>
      <c r="V57" s="24" t="s">
        <v>36</v>
      </c>
      <c r="W57" s="24" t="s">
        <v>37</v>
      </c>
      <c r="X57" s="24" t="s">
        <v>38</v>
      </c>
      <c r="Y57" s="24" t="s">
        <v>39</v>
      </c>
      <c r="Z57" s="25" t="s">
        <v>40</v>
      </c>
      <c r="AA57" s="2"/>
      <c r="AB57" s="23"/>
      <c r="AC57" s="24" t="s">
        <v>32</v>
      </c>
      <c r="AD57" s="25" t="s">
        <v>33</v>
      </c>
      <c r="AE57" s="24" t="s">
        <v>34</v>
      </c>
      <c r="AF57" s="24" t="s">
        <v>35</v>
      </c>
      <c r="AG57" s="24" t="s">
        <v>36</v>
      </c>
      <c r="AH57" s="24" t="s">
        <v>37</v>
      </c>
      <c r="AI57" s="24" t="s">
        <v>38</v>
      </c>
      <c r="AJ57" s="24" t="s">
        <v>39</v>
      </c>
      <c r="AK57" s="25" t="s">
        <v>40</v>
      </c>
    </row>
    <row r="58" ht="15.0" customHeight="1">
      <c r="A58" s="26" t="str">
        <f>+A48+7</f>
        <v>16 November 2019</v>
      </c>
      <c r="B58" s="2" t="s">
        <v>69</v>
      </c>
      <c r="C58" s="2" t="s">
        <v>42</v>
      </c>
      <c r="D58" s="3"/>
      <c r="E58" s="20"/>
      <c r="F58" s="21"/>
      <c r="G58" s="27" t="str">
        <f>+A58</f>
        <v>16 November 2019</v>
      </c>
      <c r="H58" s="2" t="s">
        <v>69</v>
      </c>
      <c r="I58" s="2" t="s">
        <v>43</v>
      </c>
      <c r="J58" s="3"/>
      <c r="K58" s="20"/>
      <c r="L58" s="2"/>
      <c r="M58" s="2"/>
      <c r="N58" s="2"/>
      <c r="O58" s="2"/>
      <c r="P58" s="2"/>
      <c r="Q58" s="28">
        <v>1.0</v>
      </c>
      <c r="R58" s="28" t="s">
        <v>13</v>
      </c>
      <c r="S58" s="28">
        <v>5.0</v>
      </c>
      <c r="T58" s="28">
        <v>5.0</v>
      </c>
      <c r="U58" s="28"/>
      <c r="V58" s="28"/>
      <c r="W58" s="28">
        <v>26.0</v>
      </c>
      <c r="X58" s="28">
        <v>6.0</v>
      </c>
      <c r="Y58" s="28" t="str">
        <f t="shared" ref="Y58:Y65" si="21">+W58-X58</f>
        <v>20</v>
      </c>
      <c r="Z58" s="28">
        <v>15.0</v>
      </c>
      <c r="AA58" s="2"/>
      <c r="AB58" s="28">
        <v>1.0</v>
      </c>
      <c r="AC58" s="28" t="s">
        <v>8</v>
      </c>
      <c r="AD58" s="28">
        <v>5.0</v>
      </c>
      <c r="AE58" s="28">
        <v>4.0</v>
      </c>
      <c r="AF58" s="28"/>
      <c r="AG58" s="28">
        <v>1.0</v>
      </c>
      <c r="AH58" s="28">
        <v>23.0</v>
      </c>
      <c r="AI58" s="28">
        <v>11.0</v>
      </c>
      <c r="AJ58" s="28" t="str">
        <f t="shared" ref="AJ58:AJ65" si="22">+AH58-AI58</f>
        <v>12</v>
      </c>
      <c r="AK58" s="28">
        <v>13.0</v>
      </c>
    </row>
    <row r="59" ht="15.0" customHeight="1">
      <c r="A59" s="30"/>
      <c r="B59" s="2"/>
      <c r="C59" s="3"/>
      <c r="D59" s="3"/>
      <c r="E59" s="20"/>
      <c r="F59" s="21"/>
      <c r="G59" s="31"/>
      <c r="H59" s="2"/>
      <c r="I59" s="3"/>
      <c r="J59" s="3"/>
      <c r="K59" s="20"/>
      <c r="L59" s="2"/>
      <c r="M59" s="2"/>
      <c r="N59" s="2"/>
      <c r="O59" s="2"/>
      <c r="P59" s="2"/>
      <c r="Q59" s="28" t="str">
        <f t="shared" ref="Q59:Q65" si="23">+Q58+1</f>
        <v>2</v>
      </c>
      <c r="R59" s="28" t="s">
        <v>3</v>
      </c>
      <c r="S59" s="28">
        <v>5.0</v>
      </c>
      <c r="T59" s="28">
        <v>4.0</v>
      </c>
      <c r="U59" s="28"/>
      <c r="V59" s="28">
        <v>1.0</v>
      </c>
      <c r="W59" s="28">
        <v>30.0</v>
      </c>
      <c r="X59" s="28">
        <v>3.0</v>
      </c>
      <c r="Y59" s="28" t="str">
        <f t="shared" si="21"/>
        <v>27</v>
      </c>
      <c r="Z59" s="28">
        <v>13.0</v>
      </c>
      <c r="AA59" s="2"/>
      <c r="AB59" s="28" t="str">
        <f t="shared" ref="AB59:AB65" si="24">+AB58+1</f>
        <v>2</v>
      </c>
      <c r="AC59" s="28" t="s">
        <v>50</v>
      </c>
      <c r="AD59" s="28">
        <v>5.0</v>
      </c>
      <c r="AE59" s="28">
        <v>3.0</v>
      </c>
      <c r="AF59" s="28">
        <v>1.0</v>
      </c>
      <c r="AG59" s="28">
        <v>1.0</v>
      </c>
      <c r="AH59" s="28">
        <v>27.0</v>
      </c>
      <c r="AI59" s="28">
        <v>11.0</v>
      </c>
      <c r="AJ59" s="28" t="str">
        <f t="shared" si="22"/>
        <v>16</v>
      </c>
      <c r="AK59" s="28">
        <v>10.0</v>
      </c>
    </row>
    <row r="60" ht="15.0" customHeight="1">
      <c r="A60" s="30" t="s">
        <v>58</v>
      </c>
      <c r="B60" s="2" t="str">
        <f>+A4</f>
        <v>Reeskont City</v>
      </c>
      <c r="C60" s="3">
        <v>0.0</v>
      </c>
      <c r="D60" s="3">
        <v>3.0</v>
      </c>
      <c r="E60" s="20" t="str">
        <f>+A3</f>
        <v>Matrahsızlar</v>
      </c>
      <c r="F60" s="21"/>
      <c r="G60" s="31" t="s">
        <v>58</v>
      </c>
      <c r="H60" s="2" t="str">
        <f>+B4</f>
        <v>Mali Yıldızlar</v>
      </c>
      <c r="I60" s="3">
        <v>4.0</v>
      </c>
      <c r="J60" s="3">
        <v>1.0</v>
      </c>
      <c r="K60" s="20" t="str">
        <f>+B6</f>
        <v>Mavi Yıldızlar</v>
      </c>
      <c r="L60" s="2"/>
      <c r="M60" s="32">
        <v>2.0</v>
      </c>
      <c r="N60" s="32">
        <v>1.0</v>
      </c>
      <c r="O60" s="2"/>
      <c r="P60" s="2"/>
      <c r="Q60" s="28" t="str">
        <f t="shared" si="23"/>
        <v>3</v>
      </c>
      <c r="R60" s="28" t="s">
        <v>11</v>
      </c>
      <c r="S60" s="28">
        <v>5.0</v>
      </c>
      <c r="T60" s="28">
        <v>3.0</v>
      </c>
      <c r="U60" s="28">
        <v>1.0</v>
      </c>
      <c r="V60" s="28">
        <v>1.0</v>
      </c>
      <c r="W60" s="28">
        <v>22.0</v>
      </c>
      <c r="X60" s="28">
        <v>7.0</v>
      </c>
      <c r="Y60" s="28" t="str">
        <f t="shared" si="21"/>
        <v>15</v>
      </c>
      <c r="Z60" s="28">
        <v>10.0</v>
      </c>
      <c r="AA60" s="2"/>
      <c r="AB60" s="28" t="str">
        <f t="shared" si="24"/>
        <v>3</v>
      </c>
      <c r="AC60" s="28" t="s">
        <v>4</v>
      </c>
      <c r="AD60" s="28">
        <v>5.0</v>
      </c>
      <c r="AE60" s="28">
        <v>2.0</v>
      </c>
      <c r="AF60" s="28">
        <v>1.0</v>
      </c>
      <c r="AG60" s="28">
        <v>2.0</v>
      </c>
      <c r="AH60" s="28">
        <v>22.0</v>
      </c>
      <c r="AI60" s="28">
        <v>17.0</v>
      </c>
      <c r="AJ60" s="28" t="str">
        <f t="shared" si="22"/>
        <v>5</v>
      </c>
      <c r="AK60" s="28">
        <v>8.0</v>
      </c>
    </row>
    <row r="61" ht="15.0" customHeight="1">
      <c r="A61" s="30" t="s">
        <v>48</v>
      </c>
      <c r="B61" s="2" t="str">
        <f>+A10</f>
        <v>F.C.Kur Farkı</v>
      </c>
      <c r="C61" s="3">
        <v>3.0</v>
      </c>
      <c r="D61" s="3">
        <v>5.0</v>
      </c>
      <c r="E61" s="20" t="str">
        <f>+A7</f>
        <v>1326 Yeşil İnciler</v>
      </c>
      <c r="F61" s="21"/>
      <c r="G61" s="31" t="s">
        <v>48</v>
      </c>
      <c r="H61" s="2" t="str">
        <f>+B7</f>
        <v>DenetimSpor</v>
      </c>
      <c r="I61" s="3">
        <v>7.0</v>
      </c>
      <c r="J61" s="3">
        <v>6.0</v>
      </c>
      <c r="K61" s="20" t="str">
        <f>+B3</f>
        <v>Uludağspor</v>
      </c>
      <c r="L61" s="2"/>
      <c r="M61" s="32">
        <v>8.0</v>
      </c>
      <c r="N61" s="32">
        <v>5.0</v>
      </c>
      <c r="O61" s="2"/>
      <c r="P61" s="2"/>
      <c r="Q61" s="28" t="str">
        <f t="shared" si="23"/>
        <v>4</v>
      </c>
      <c r="R61" s="28" t="s">
        <v>45</v>
      </c>
      <c r="S61" s="28">
        <v>5.0</v>
      </c>
      <c r="T61" s="28">
        <v>3.0</v>
      </c>
      <c r="U61" s="28">
        <v>2.0</v>
      </c>
      <c r="V61" s="28"/>
      <c r="W61" s="28">
        <v>18.0</v>
      </c>
      <c r="X61" s="28">
        <v>13.0</v>
      </c>
      <c r="Y61" s="28" t="str">
        <f t="shared" si="21"/>
        <v>5</v>
      </c>
      <c r="Z61" s="28">
        <v>9.0</v>
      </c>
      <c r="AA61" s="2"/>
      <c r="AB61" s="28" t="str">
        <f t="shared" si="24"/>
        <v>4</v>
      </c>
      <c r="AC61" s="28" t="s">
        <v>47</v>
      </c>
      <c r="AD61" s="28">
        <v>5.0</v>
      </c>
      <c r="AE61" s="28">
        <v>2.0</v>
      </c>
      <c r="AF61" s="28">
        <v>2.0</v>
      </c>
      <c r="AG61" s="28">
        <v>1.0</v>
      </c>
      <c r="AH61" s="28">
        <v>32.0</v>
      </c>
      <c r="AI61" s="28">
        <v>18.0</v>
      </c>
      <c r="AJ61" s="28" t="str">
        <f t="shared" si="22"/>
        <v>14</v>
      </c>
      <c r="AK61" s="28">
        <v>7.0</v>
      </c>
    </row>
    <row r="62" ht="15.0" customHeight="1">
      <c r="A62" s="30" t="s">
        <v>59</v>
      </c>
      <c r="B62" s="2" t="str">
        <f>+A5</f>
        <v>Mali Çözüm</v>
      </c>
      <c r="C62" s="3">
        <v>0.0</v>
      </c>
      <c r="D62" s="3">
        <v>1.0</v>
      </c>
      <c r="E62" s="20" t="str">
        <f>+A6</f>
        <v>Bursa Uşaklar</v>
      </c>
      <c r="F62" s="21"/>
      <c r="G62" s="31" t="s">
        <v>59</v>
      </c>
      <c r="H62" s="2" t="str">
        <f>+B5</f>
        <v>Gemlik Cumhuriyeti</v>
      </c>
      <c r="I62" s="3">
        <v>13.0</v>
      </c>
      <c r="J62" s="3">
        <v>2.0</v>
      </c>
      <c r="K62" s="20" t="str">
        <f>+B10</f>
        <v>3568 Bursaspor</v>
      </c>
      <c r="L62" s="2"/>
      <c r="M62" s="32">
        <v>3.0</v>
      </c>
      <c r="N62" s="32">
        <v>4.0</v>
      </c>
      <c r="O62" s="2"/>
      <c r="P62" s="2"/>
      <c r="Q62" s="18" t="str">
        <f t="shared" si="23"/>
        <v>5</v>
      </c>
      <c r="R62" s="18" t="s">
        <v>52</v>
      </c>
      <c r="S62" s="18">
        <v>5.0</v>
      </c>
      <c r="T62" s="18">
        <v>2.0</v>
      </c>
      <c r="U62" s="18">
        <v>3.0</v>
      </c>
      <c r="V62" s="18"/>
      <c r="W62" s="18">
        <v>20.0</v>
      </c>
      <c r="X62" s="18">
        <v>15.0</v>
      </c>
      <c r="Y62" s="18" t="str">
        <f t="shared" si="21"/>
        <v>5</v>
      </c>
      <c r="Z62" s="18">
        <v>6.0</v>
      </c>
      <c r="AA62" s="2"/>
      <c r="AB62" s="18" t="str">
        <f t="shared" si="24"/>
        <v>5</v>
      </c>
      <c r="AC62" s="18" t="s">
        <v>14</v>
      </c>
      <c r="AD62" s="18">
        <v>5.0</v>
      </c>
      <c r="AE62" s="18">
        <v>2.0</v>
      </c>
      <c r="AF62" s="18">
        <v>2.0</v>
      </c>
      <c r="AG62" s="18">
        <v>1.0</v>
      </c>
      <c r="AH62" s="18">
        <v>24.0</v>
      </c>
      <c r="AI62" s="18">
        <v>12.0</v>
      </c>
      <c r="AJ62" s="18" t="str">
        <f t="shared" si="22"/>
        <v>12</v>
      </c>
      <c r="AK62" s="18">
        <v>7.0</v>
      </c>
    </row>
    <row r="63" ht="15.0" customHeight="1">
      <c r="A63" s="30" t="s">
        <v>60</v>
      </c>
      <c r="B63" s="2" t="str">
        <f>+A9</f>
        <v>İsimsizler</v>
      </c>
      <c r="C63" s="3">
        <v>2.0</v>
      </c>
      <c r="D63" s="3">
        <v>9.0</v>
      </c>
      <c r="E63" s="20" t="str">
        <f>+A8</f>
        <v>Bağımsızlar</v>
      </c>
      <c r="F63" s="21"/>
      <c r="G63" s="30" t="s">
        <v>60</v>
      </c>
      <c r="H63" s="2" t="str">
        <f>+B9</f>
        <v>Envanterspor</v>
      </c>
      <c r="I63" s="3">
        <v>2.0</v>
      </c>
      <c r="J63" s="3">
        <v>9.0</v>
      </c>
      <c r="K63" s="20" t="str">
        <f>+B8</f>
        <v>OsmanlıSpor</v>
      </c>
      <c r="L63" s="2"/>
      <c r="M63" s="32">
        <v>7.0</v>
      </c>
      <c r="N63" s="32">
        <v>6.0</v>
      </c>
      <c r="O63" s="2"/>
      <c r="P63" s="2"/>
      <c r="Q63" s="18" t="str">
        <f t="shared" si="23"/>
        <v>6</v>
      </c>
      <c r="R63" s="18" t="s">
        <v>49</v>
      </c>
      <c r="S63" s="18">
        <v>5.0</v>
      </c>
      <c r="T63" s="18">
        <v>1.0</v>
      </c>
      <c r="U63" s="18">
        <v>4.0</v>
      </c>
      <c r="V63" s="18"/>
      <c r="W63" s="18">
        <v>12.0</v>
      </c>
      <c r="X63" s="18">
        <v>29.0</v>
      </c>
      <c r="Y63" s="18" t="str">
        <f t="shared" si="21"/>
        <v>-17</v>
      </c>
      <c r="Z63" s="18">
        <v>3.0</v>
      </c>
      <c r="AA63" s="2"/>
      <c r="AB63" s="18" t="str">
        <f t="shared" si="24"/>
        <v>6</v>
      </c>
      <c r="AC63" s="18" t="s">
        <v>53</v>
      </c>
      <c r="AD63" s="18">
        <v>5.0</v>
      </c>
      <c r="AE63" s="18">
        <v>2.0</v>
      </c>
      <c r="AF63" s="18">
        <v>3.0</v>
      </c>
      <c r="AG63" s="18"/>
      <c r="AH63" s="18">
        <v>24.0</v>
      </c>
      <c r="AI63" s="18">
        <v>25.0</v>
      </c>
      <c r="AJ63" s="18" t="str">
        <f t="shared" si="22"/>
        <v>-1</v>
      </c>
      <c r="AK63" s="18">
        <v>6.0</v>
      </c>
    </row>
    <row r="64" ht="15.0" customHeight="1">
      <c r="A64" s="30"/>
      <c r="B64" s="2"/>
      <c r="C64" s="3"/>
      <c r="D64" s="3"/>
      <c r="E64" s="20"/>
      <c r="F64" s="21"/>
      <c r="G64" s="31"/>
      <c r="H64" s="2"/>
      <c r="I64" s="3"/>
      <c r="J64" s="3"/>
      <c r="K64" s="20"/>
      <c r="L64" s="2"/>
      <c r="M64" s="42"/>
      <c r="N64" s="45"/>
      <c r="O64" s="2"/>
      <c r="P64" s="2"/>
      <c r="Q64" s="18" t="str">
        <f t="shared" si="23"/>
        <v>7</v>
      </c>
      <c r="R64" s="18" t="s">
        <v>23</v>
      </c>
      <c r="S64" s="18">
        <v>5.0</v>
      </c>
      <c r="T64" s="18">
        <v>1.0</v>
      </c>
      <c r="U64" s="18">
        <v>4.0</v>
      </c>
      <c r="V64" s="18"/>
      <c r="W64" s="18">
        <v>15.0</v>
      </c>
      <c r="X64" s="18">
        <v>41.0</v>
      </c>
      <c r="Y64" s="18" t="str">
        <f t="shared" si="21"/>
        <v>-26</v>
      </c>
      <c r="Z64" s="18">
        <v>3.0</v>
      </c>
      <c r="AA64" s="2"/>
      <c r="AB64" s="18" t="str">
        <f t="shared" si="24"/>
        <v>7</v>
      </c>
      <c r="AC64" s="18" t="s">
        <v>26</v>
      </c>
      <c r="AD64" s="18">
        <v>5.0</v>
      </c>
      <c r="AE64" s="18">
        <v>2.0</v>
      </c>
      <c r="AF64" s="18">
        <v>3.0</v>
      </c>
      <c r="AG64" s="18"/>
      <c r="AH64" s="18">
        <v>14.0</v>
      </c>
      <c r="AI64" s="18">
        <v>22.0</v>
      </c>
      <c r="AJ64" s="18" t="str">
        <f t="shared" si="22"/>
        <v>-8</v>
      </c>
      <c r="AK64" s="18">
        <v>6.0</v>
      </c>
    </row>
    <row r="65" ht="15.0" customHeight="1">
      <c r="A65" s="30"/>
      <c r="B65" s="2"/>
      <c r="C65" s="3"/>
      <c r="D65" s="3"/>
      <c r="E65" s="20"/>
      <c r="F65" s="21"/>
      <c r="G65" s="31"/>
      <c r="H65" s="2"/>
      <c r="I65" s="3"/>
      <c r="J65" s="3"/>
      <c r="K65" s="20"/>
      <c r="L65" s="2"/>
      <c r="M65" s="35"/>
      <c r="N65" s="35"/>
      <c r="O65" s="2"/>
      <c r="P65" s="2"/>
      <c r="Q65" s="18" t="str">
        <f t="shared" si="23"/>
        <v>8</v>
      </c>
      <c r="R65" s="18" t="s">
        <v>25</v>
      </c>
      <c r="S65" s="18">
        <v>5.0</v>
      </c>
      <c r="T65" s="18"/>
      <c r="U65" s="18">
        <v>5.0</v>
      </c>
      <c r="V65" s="18"/>
      <c r="W65" s="18">
        <v>8.0</v>
      </c>
      <c r="X65" s="18">
        <v>37.0</v>
      </c>
      <c r="Y65" s="18" t="str">
        <f t="shared" si="21"/>
        <v>-29</v>
      </c>
      <c r="Z65" s="18">
        <v>0.0</v>
      </c>
      <c r="AA65" s="2"/>
      <c r="AB65" s="18" t="str">
        <f t="shared" si="24"/>
        <v>8</v>
      </c>
      <c r="AC65" s="18" t="s">
        <v>54</v>
      </c>
      <c r="AD65" s="18">
        <v>5.0</v>
      </c>
      <c r="AE65" s="18"/>
      <c r="AF65" s="18">
        <v>5.0</v>
      </c>
      <c r="AG65" s="18"/>
      <c r="AH65" s="18">
        <v>13.0</v>
      </c>
      <c r="AI65" s="18">
        <v>63.0</v>
      </c>
      <c r="AJ65" s="18" t="str">
        <f t="shared" si="22"/>
        <v>-50</v>
      </c>
      <c r="AK65" s="18">
        <v>0.0</v>
      </c>
    </row>
    <row r="66" ht="15.0" customHeight="1">
      <c r="A66" s="30"/>
      <c r="B66" s="2"/>
      <c r="C66" s="3"/>
      <c r="D66" s="3"/>
      <c r="E66" s="20"/>
      <c r="F66" s="21"/>
      <c r="G66" s="2"/>
      <c r="H66" s="2"/>
      <c r="I66" s="3"/>
      <c r="J66" s="3"/>
      <c r="K66" s="2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ht="15.0" customHeight="1">
      <c r="A67" s="52"/>
      <c r="B67" s="47"/>
      <c r="C67" s="48"/>
      <c r="D67" s="48"/>
      <c r="E67" s="49"/>
      <c r="F67" s="50"/>
      <c r="G67" s="37"/>
      <c r="H67" s="37"/>
      <c r="I67" s="38"/>
      <c r="J67" s="38"/>
      <c r="K67" s="39"/>
      <c r="L67" s="2"/>
      <c r="M67" s="2"/>
      <c r="N67" s="2"/>
      <c r="O67" s="2"/>
      <c r="P67" s="2"/>
      <c r="Q67" s="15"/>
      <c r="R67" s="16" t="s">
        <v>70</v>
      </c>
      <c r="S67" s="17"/>
      <c r="T67" s="17"/>
      <c r="U67" s="17"/>
      <c r="V67" s="17"/>
      <c r="W67" s="17"/>
      <c r="X67" s="17"/>
      <c r="Y67" s="17"/>
      <c r="Z67" s="18"/>
      <c r="AA67" s="2"/>
      <c r="AB67" s="15"/>
      <c r="AC67" s="16" t="s">
        <v>71</v>
      </c>
      <c r="AD67" s="17"/>
      <c r="AE67" s="17"/>
      <c r="AF67" s="17"/>
      <c r="AG67" s="17"/>
      <c r="AH67" s="17"/>
      <c r="AI67" s="17"/>
      <c r="AJ67" s="17"/>
      <c r="AK67" s="18"/>
    </row>
    <row r="68" ht="15.0" customHeight="1">
      <c r="A68" s="29"/>
      <c r="B68" s="2"/>
      <c r="C68" s="3"/>
      <c r="D68" s="3"/>
      <c r="E68" s="20"/>
      <c r="F68" s="21"/>
      <c r="G68" s="2"/>
      <c r="H68" s="2"/>
      <c r="I68" s="2"/>
      <c r="J68" s="2"/>
      <c r="K68" s="20"/>
      <c r="L68" s="2"/>
      <c r="M68" s="2"/>
      <c r="N68" s="2"/>
      <c r="O68" s="2"/>
      <c r="P68" s="2"/>
      <c r="Q68" s="23"/>
      <c r="R68" s="24" t="s">
        <v>32</v>
      </c>
      <c r="S68" s="25" t="s">
        <v>33</v>
      </c>
      <c r="T68" s="24" t="s">
        <v>34</v>
      </c>
      <c r="U68" s="24" t="s">
        <v>35</v>
      </c>
      <c r="V68" s="24" t="s">
        <v>36</v>
      </c>
      <c r="W68" s="24" t="s">
        <v>37</v>
      </c>
      <c r="X68" s="24" t="s">
        <v>38</v>
      </c>
      <c r="Y68" s="24" t="s">
        <v>39</v>
      </c>
      <c r="Z68" s="25" t="s">
        <v>40</v>
      </c>
      <c r="AA68" s="2"/>
      <c r="AB68" s="23"/>
      <c r="AC68" s="24" t="s">
        <v>32</v>
      </c>
      <c r="AD68" s="25" t="s">
        <v>33</v>
      </c>
      <c r="AE68" s="24" t="s">
        <v>34</v>
      </c>
      <c r="AF68" s="24" t="s">
        <v>35</v>
      </c>
      <c r="AG68" s="24" t="s">
        <v>36</v>
      </c>
      <c r="AH68" s="24" t="s">
        <v>37</v>
      </c>
      <c r="AI68" s="24" t="s">
        <v>38</v>
      </c>
      <c r="AJ68" s="24" t="s">
        <v>39</v>
      </c>
      <c r="AK68" s="25" t="s">
        <v>40</v>
      </c>
    </row>
    <row r="69" ht="15.0" customHeight="1">
      <c r="A69" s="26" t="str">
        <f>+A58+7</f>
        <v>23 November 2019</v>
      </c>
      <c r="B69" s="2" t="s">
        <v>72</v>
      </c>
      <c r="C69" s="2" t="s">
        <v>43</v>
      </c>
      <c r="D69" s="3"/>
      <c r="E69" s="20"/>
      <c r="F69" s="21"/>
      <c r="G69" s="27" t="str">
        <f>+A69</f>
        <v>23 November 2019</v>
      </c>
      <c r="H69" s="2" t="s">
        <v>72</v>
      </c>
      <c r="I69" s="2" t="s">
        <v>42</v>
      </c>
      <c r="J69" s="3"/>
      <c r="K69" s="20"/>
      <c r="L69" s="2"/>
      <c r="M69" s="2"/>
      <c r="N69" s="2"/>
      <c r="O69" s="2"/>
      <c r="P69" s="2"/>
      <c r="Q69" s="28">
        <v>1.0</v>
      </c>
      <c r="R69" s="28" t="s">
        <v>3</v>
      </c>
      <c r="S69" s="28">
        <v>6.0</v>
      </c>
      <c r="T69" s="28">
        <v>5.0</v>
      </c>
      <c r="U69" s="28"/>
      <c r="V69" s="28">
        <v>1.0</v>
      </c>
      <c r="W69" s="28">
        <v>35.0</v>
      </c>
      <c r="X69" s="28">
        <v>4.0</v>
      </c>
      <c r="Y69" s="28" t="str">
        <f t="shared" ref="Y69:Y76" si="25">+W69-X69</f>
        <v>31</v>
      </c>
      <c r="Z69" s="28">
        <v>16.0</v>
      </c>
      <c r="AA69" s="2"/>
      <c r="AB69" s="28">
        <v>1.0</v>
      </c>
      <c r="AC69" s="28" t="s">
        <v>8</v>
      </c>
      <c r="AD69" s="28">
        <v>6.0</v>
      </c>
      <c r="AE69" s="28">
        <v>5.0</v>
      </c>
      <c r="AF69" s="28"/>
      <c r="AG69" s="28">
        <v>1.0</v>
      </c>
      <c r="AH69" s="28">
        <v>38.0</v>
      </c>
      <c r="AI69" s="28">
        <v>12.0</v>
      </c>
      <c r="AJ69" s="28" t="str">
        <f t="shared" ref="AJ69:AJ76" si="26">+AH69-AI69</f>
        <v>26</v>
      </c>
      <c r="AK69" s="28">
        <v>16.0</v>
      </c>
    </row>
    <row r="70" ht="15.0" customHeight="1">
      <c r="A70" s="30"/>
      <c r="B70" s="2"/>
      <c r="C70" s="3"/>
      <c r="D70" s="3"/>
      <c r="E70" s="20"/>
      <c r="F70" s="21"/>
      <c r="G70" s="31"/>
      <c r="H70" s="2"/>
      <c r="I70" s="3"/>
      <c r="J70" s="3"/>
      <c r="K70" s="20"/>
      <c r="L70" s="2"/>
      <c r="M70" s="2"/>
      <c r="N70" s="2"/>
      <c r="O70" s="2"/>
      <c r="P70" s="2"/>
      <c r="Q70" s="28" t="str">
        <f t="shared" ref="Q70:Q76" si="27">+Q69+1</f>
        <v>2</v>
      </c>
      <c r="R70" s="28" t="s">
        <v>73</v>
      </c>
      <c r="S70" s="28">
        <v>6.0</v>
      </c>
      <c r="T70" s="28">
        <v>5.0</v>
      </c>
      <c r="U70" s="28">
        <v>1.0</v>
      </c>
      <c r="V70" s="28"/>
      <c r="W70" s="28">
        <v>27.0</v>
      </c>
      <c r="X70" s="28">
        <v>11.0</v>
      </c>
      <c r="Y70" s="28" t="str">
        <f t="shared" si="25"/>
        <v>16</v>
      </c>
      <c r="Z70" s="28">
        <v>15.0</v>
      </c>
      <c r="AA70" s="2"/>
      <c r="AB70" s="28" t="str">
        <f t="shared" ref="AB70:AB76" si="28">+AB69+1</f>
        <v>2</v>
      </c>
      <c r="AC70" s="28" t="s">
        <v>4</v>
      </c>
      <c r="AD70" s="28">
        <v>6.0</v>
      </c>
      <c r="AE70" s="28">
        <v>3.0</v>
      </c>
      <c r="AF70" s="28">
        <v>1.0</v>
      </c>
      <c r="AG70" s="28">
        <v>2.0</v>
      </c>
      <c r="AH70" s="28">
        <v>24.0</v>
      </c>
      <c r="AI70" s="28">
        <v>18.0</v>
      </c>
      <c r="AJ70" s="28" t="str">
        <f t="shared" si="26"/>
        <v>6</v>
      </c>
      <c r="AK70" s="28">
        <v>11.0</v>
      </c>
    </row>
    <row r="71" ht="15.0" customHeight="1">
      <c r="A71" s="30" t="s">
        <v>58</v>
      </c>
      <c r="B71" s="2" t="str">
        <f>+A7</f>
        <v>1326 Yeşil İnciler</v>
      </c>
      <c r="C71" s="3">
        <v>5.0</v>
      </c>
      <c r="D71" s="3">
        <v>3.0</v>
      </c>
      <c r="E71" s="20" t="str">
        <f>+A9</f>
        <v>İsimsizler</v>
      </c>
      <c r="F71" s="21"/>
      <c r="G71" s="31" t="s">
        <v>58</v>
      </c>
      <c r="H71" s="2" t="str">
        <f>+B3</f>
        <v>Uludağspor</v>
      </c>
      <c r="I71" s="3">
        <v>2.0</v>
      </c>
      <c r="J71" s="3">
        <v>1.0</v>
      </c>
      <c r="K71" s="20" t="str">
        <f>+B5</f>
        <v>Gemlik Cumhuriyeti</v>
      </c>
      <c r="L71" s="2"/>
      <c r="M71" s="32">
        <v>5.0</v>
      </c>
      <c r="N71" s="32">
        <v>7.0</v>
      </c>
      <c r="O71" s="2"/>
      <c r="P71" s="2"/>
      <c r="Q71" s="28" t="str">
        <f t="shared" si="27"/>
        <v>3</v>
      </c>
      <c r="R71" s="28" t="s">
        <v>45</v>
      </c>
      <c r="S71" s="28">
        <v>6.0</v>
      </c>
      <c r="T71" s="28">
        <v>4.0</v>
      </c>
      <c r="U71" s="28">
        <v>2.0</v>
      </c>
      <c r="V71" s="28"/>
      <c r="W71" s="28">
        <v>24.0</v>
      </c>
      <c r="X71" s="28">
        <v>16.0</v>
      </c>
      <c r="Y71" s="28" t="str">
        <f t="shared" si="25"/>
        <v>8</v>
      </c>
      <c r="Z71" s="28">
        <v>12.0</v>
      </c>
      <c r="AA71" s="2"/>
      <c r="AB71" s="28" t="str">
        <f t="shared" si="28"/>
        <v>3</v>
      </c>
      <c r="AC71" s="28" t="s">
        <v>74</v>
      </c>
      <c r="AD71" s="28">
        <v>6.0</v>
      </c>
      <c r="AE71" s="28">
        <v>3.0</v>
      </c>
      <c r="AF71" s="28">
        <v>2.0</v>
      </c>
      <c r="AG71" s="28">
        <v>1.0</v>
      </c>
      <c r="AH71" s="28">
        <v>36.0</v>
      </c>
      <c r="AI71" s="28">
        <v>12.0</v>
      </c>
      <c r="AJ71" s="28" t="str">
        <f t="shared" si="26"/>
        <v>24</v>
      </c>
      <c r="AK71" s="28">
        <v>10.0</v>
      </c>
    </row>
    <row r="72" ht="15.0" customHeight="1">
      <c r="A72" s="30" t="s">
        <v>48</v>
      </c>
      <c r="B72" s="2" t="str">
        <f>+A10</f>
        <v>F.C.Kur Farkı</v>
      </c>
      <c r="C72" s="3">
        <v>3.0</v>
      </c>
      <c r="D72" s="3">
        <v>1.0</v>
      </c>
      <c r="E72" s="20" t="str">
        <f>+A5</f>
        <v>Mali Çözüm</v>
      </c>
      <c r="F72" s="21"/>
      <c r="G72" s="31" t="s">
        <v>48</v>
      </c>
      <c r="H72" s="2" t="str">
        <f>+B6</f>
        <v>Mavi Yıldızlar</v>
      </c>
      <c r="I72" s="3">
        <v>12.0</v>
      </c>
      <c r="J72" s="3">
        <v>0.0</v>
      </c>
      <c r="K72" s="20" t="str">
        <f>+B9</f>
        <v>Envanterspor</v>
      </c>
      <c r="L72" s="2"/>
      <c r="M72" s="32">
        <v>8.0</v>
      </c>
      <c r="N72" s="32">
        <v>3.0</v>
      </c>
      <c r="O72" s="2"/>
      <c r="P72" s="2"/>
      <c r="Q72" s="28" t="str">
        <f t="shared" si="27"/>
        <v>4</v>
      </c>
      <c r="R72" s="28" t="s">
        <v>11</v>
      </c>
      <c r="S72" s="28">
        <v>6.0</v>
      </c>
      <c r="T72" s="28">
        <v>3.0</v>
      </c>
      <c r="U72" s="28">
        <v>2.0</v>
      </c>
      <c r="V72" s="28">
        <v>1.0</v>
      </c>
      <c r="W72" s="28">
        <v>23.0</v>
      </c>
      <c r="X72" s="28">
        <v>10.0</v>
      </c>
      <c r="Y72" s="28" t="str">
        <f t="shared" si="25"/>
        <v>13</v>
      </c>
      <c r="Z72" s="28">
        <v>10.0</v>
      </c>
      <c r="AA72" s="2"/>
      <c r="AB72" s="28" t="str">
        <f t="shared" si="28"/>
        <v>4</v>
      </c>
      <c r="AC72" s="28" t="s">
        <v>47</v>
      </c>
      <c r="AD72" s="28">
        <v>6.0</v>
      </c>
      <c r="AE72" s="28">
        <v>3.0</v>
      </c>
      <c r="AF72" s="28">
        <v>2.0</v>
      </c>
      <c r="AG72" s="28">
        <v>1.0</v>
      </c>
      <c r="AH72" s="28">
        <v>37.0</v>
      </c>
      <c r="AI72" s="28">
        <v>22.0</v>
      </c>
      <c r="AJ72" s="28" t="str">
        <f t="shared" si="26"/>
        <v>15</v>
      </c>
      <c r="AK72" s="28">
        <v>10.0</v>
      </c>
    </row>
    <row r="73" ht="15.0" customHeight="1">
      <c r="A73" s="30" t="s">
        <v>59</v>
      </c>
      <c r="B73" s="2" t="str">
        <f>+A8</f>
        <v>Bağımsızlar</v>
      </c>
      <c r="C73" s="3">
        <v>3.0</v>
      </c>
      <c r="D73" s="3">
        <v>6.0</v>
      </c>
      <c r="E73" s="20" t="str">
        <f>+A4</f>
        <v>Reeskont City</v>
      </c>
      <c r="F73" s="21"/>
      <c r="G73" s="31" t="s">
        <v>59</v>
      </c>
      <c r="H73" s="2" t="str">
        <f>+B8</f>
        <v>OsmanlıSpor</v>
      </c>
      <c r="I73" s="3">
        <v>5.0</v>
      </c>
      <c r="J73" s="3">
        <v>4.0</v>
      </c>
      <c r="K73" s="20" t="str">
        <f>+B7</f>
        <v>DenetimSpor</v>
      </c>
      <c r="L73" s="2"/>
      <c r="M73" s="32">
        <v>6.0</v>
      </c>
      <c r="N73" s="32">
        <v>2.0</v>
      </c>
      <c r="O73" s="2"/>
      <c r="P73" s="2"/>
      <c r="Q73" s="18" t="str">
        <f t="shared" si="27"/>
        <v>5</v>
      </c>
      <c r="R73" s="18" t="s">
        <v>52</v>
      </c>
      <c r="S73" s="18">
        <v>6.0</v>
      </c>
      <c r="T73" s="18">
        <v>3.0</v>
      </c>
      <c r="U73" s="18">
        <v>3.0</v>
      </c>
      <c r="V73" s="18"/>
      <c r="W73" s="18">
        <v>23.0</v>
      </c>
      <c r="X73" s="18">
        <v>16.0</v>
      </c>
      <c r="Y73" s="18" t="str">
        <f t="shared" si="25"/>
        <v>7</v>
      </c>
      <c r="Z73" s="18">
        <v>9.0</v>
      </c>
      <c r="AA73" s="2"/>
      <c r="AB73" s="18" t="str">
        <f t="shared" si="28"/>
        <v>5</v>
      </c>
      <c r="AC73" s="18" t="s">
        <v>50</v>
      </c>
      <c r="AD73" s="18">
        <v>6.0</v>
      </c>
      <c r="AE73" s="18">
        <v>3.0</v>
      </c>
      <c r="AF73" s="18">
        <v>2.0</v>
      </c>
      <c r="AG73" s="18">
        <v>1.0</v>
      </c>
      <c r="AH73" s="18">
        <v>28.0</v>
      </c>
      <c r="AI73" s="18">
        <v>13.0</v>
      </c>
      <c r="AJ73" s="18" t="str">
        <f t="shared" si="26"/>
        <v>15</v>
      </c>
      <c r="AK73" s="18">
        <v>10.0</v>
      </c>
    </row>
    <row r="74" ht="15.0" customHeight="1">
      <c r="A74" s="30" t="s">
        <v>60</v>
      </c>
      <c r="B74" s="2" t="str">
        <f>+A3</f>
        <v>Matrahsızlar</v>
      </c>
      <c r="C74" s="3">
        <v>5.0</v>
      </c>
      <c r="D74" s="3">
        <v>1.0</v>
      </c>
      <c r="E74" s="20" t="str">
        <f>+A6</f>
        <v>Bursa Uşaklar</v>
      </c>
      <c r="F74" s="21"/>
      <c r="G74" s="30" t="s">
        <v>60</v>
      </c>
      <c r="H74" s="2" t="str">
        <f>+B4</f>
        <v>Mali Yıldızlar</v>
      </c>
      <c r="I74" s="3">
        <v>15.0</v>
      </c>
      <c r="J74" s="3">
        <v>1.0</v>
      </c>
      <c r="K74" s="20" t="str">
        <f>+B10</f>
        <v>3568 Bursaspor</v>
      </c>
      <c r="L74" s="2"/>
      <c r="M74" s="32">
        <v>1.0</v>
      </c>
      <c r="N74" s="32">
        <v>4.0</v>
      </c>
      <c r="O74" s="2"/>
      <c r="P74" s="2"/>
      <c r="Q74" s="18" t="str">
        <f t="shared" si="27"/>
        <v>6</v>
      </c>
      <c r="R74" s="18" t="s">
        <v>49</v>
      </c>
      <c r="S74" s="18">
        <v>6.0</v>
      </c>
      <c r="T74" s="18">
        <v>2.0</v>
      </c>
      <c r="U74" s="18">
        <v>4.0</v>
      </c>
      <c r="V74" s="18"/>
      <c r="W74" s="18">
        <v>17.0</v>
      </c>
      <c r="X74" s="18">
        <v>32.0</v>
      </c>
      <c r="Y74" s="18" t="str">
        <f t="shared" si="25"/>
        <v>-15</v>
      </c>
      <c r="Z74" s="18">
        <v>6.0</v>
      </c>
      <c r="AA74" s="2"/>
      <c r="AB74" s="18" t="str">
        <f t="shared" si="28"/>
        <v>6</v>
      </c>
      <c r="AC74" s="18" t="s">
        <v>53</v>
      </c>
      <c r="AD74" s="18">
        <v>6.0</v>
      </c>
      <c r="AE74" s="18">
        <v>2.0</v>
      </c>
      <c r="AF74" s="18">
        <v>4.0</v>
      </c>
      <c r="AG74" s="18"/>
      <c r="AH74" s="18">
        <v>28.0</v>
      </c>
      <c r="AI74" s="18">
        <v>30.0</v>
      </c>
      <c r="AJ74" s="18" t="str">
        <f t="shared" si="26"/>
        <v>-2</v>
      </c>
      <c r="AK74" s="18">
        <v>6.0</v>
      </c>
    </row>
    <row r="75" ht="15.0" customHeight="1">
      <c r="A75" s="30"/>
      <c r="B75" s="2"/>
      <c r="C75" s="3"/>
      <c r="D75" s="3"/>
      <c r="E75" s="20"/>
      <c r="F75" s="21"/>
      <c r="G75" s="31"/>
      <c r="H75" s="2"/>
      <c r="I75" s="3"/>
      <c r="J75" s="3"/>
      <c r="K75" s="20"/>
      <c r="L75" s="2"/>
      <c r="M75" s="2"/>
      <c r="N75" s="2"/>
      <c r="O75" s="2"/>
      <c r="P75" s="2"/>
      <c r="Q75" s="18" t="str">
        <f t="shared" si="27"/>
        <v>7</v>
      </c>
      <c r="R75" s="18" t="s">
        <v>23</v>
      </c>
      <c r="S75" s="18">
        <v>6.0</v>
      </c>
      <c r="T75" s="18">
        <v>1.0</v>
      </c>
      <c r="U75" s="18">
        <v>5.0</v>
      </c>
      <c r="V75" s="18"/>
      <c r="W75" s="18">
        <v>18.0</v>
      </c>
      <c r="X75" s="18">
        <v>42.0</v>
      </c>
      <c r="Y75" s="18" t="str">
        <f t="shared" si="25"/>
        <v>-24</v>
      </c>
      <c r="Z75" s="18">
        <v>3.0</v>
      </c>
      <c r="AA75" s="2"/>
      <c r="AB75" s="18" t="str">
        <f t="shared" si="28"/>
        <v>7</v>
      </c>
      <c r="AC75" s="18" t="s">
        <v>26</v>
      </c>
      <c r="AD75" s="18">
        <v>6.0</v>
      </c>
      <c r="AE75" s="18">
        <v>2.0</v>
      </c>
      <c r="AF75" s="18">
        <v>4.0</v>
      </c>
      <c r="AG75" s="18"/>
      <c r="AH75" s="18">
        <v>14.0</v>
      </c>
      <c r="AI75" s="18">
        <v>34.0</v>
      </c>
      <c r="AJ75" s="18" t="str">
        <f t="shared" si="26"/>
        <v>-20</v>
      </c>
      <c r="AK75" s="18">
        <v>6.0</v>
      </c>
    </row>
    <row r="76" ht="15.0" customHeight="1">
      <c r="A76" s="30"/>
      <c r="B76" s="2"/>
      <c r="C76" s="3"/>
      <c r="D76" s="3"/>
      <c r="E76" s="20"/>
      <c r="F76" s="21"/>
      <c r="G76" s="2"/>
      <c r="H76" s="2"/>
      <c r="I76" s="2"/>
      <c r="J76" s="2"/>
      <c r="K76" s="20"/>
      <c r="L76" s="2"/>
      <c r="M76" s="2"/>
      <c r="N76" s="2"/>
      <c r="O76" s="2"/>
      <c r="P76" s="2"/>
      <c r="Q76" s="18" t="str">
        <f t="shared" si="27"/>
        <v>8</v>
      </c>
      <c r="R76" s="18" t="s">
        <v>25</v>
      </c>
      <c r="S76" s="18">
        <v>6.0</v>
      </c>
      <c r="T76" s="18"/>
      <c r="U76" s="18">
        <v>6.0</v>
      </c>
      <c r="V76" s="18"/>
      <c r="W76" s="18">
        <v>11.0</v>
      </c>
      <c r="X76" s="18">
        <v>42.0</v>
      </c>
      <c r="Y76" s="18" t="str">
        <f t="shared" si="25"/>
        <v>-31</v>
      </c>
      <c r="Z76" s="18">
        <v>0.0</v>
      </c>
      <c r="AA76" s="2"/>
      <c r="AB76" s="18" t="str">
        <f t="shared" si="28"/>
        <v>8</v>
      </c>
      <c r="AC76" s="18" t="s">
        <v>54</v>
      </c>
      <c r="AD76" s="18">
        <v>6.0</v>
      </c>
      <c r="AE76" s="18"/>
      <c r="AF76" s="18">
        <v>6.0</v>
      </c>
      <c r="AG76" s="18"/>
      <c r="AH76" s="18">
        <v>14.0</v>
      </c>
      <c r="AI76" s="18">
        <v>78.0</v>
      </c>
      <c r="AJ76" s="18" t="str">
        <f t="shared" si="26"/>
        <v>-64</v>
      </c>
      <c r="AK76" s="18">
        <v>0.0</v>
      </c>
    </row>
    <row r="77" ht="15.0" customHeight="1">
      <c r="A77" s="52"/>
      <c r="B77" s="47"/>
      <c r="C77" s="48"/>
      <c r="D77" s="48"/>
      <c r="E77" s="49"/>
      <c r="F77" s="50"/>
      <c r="G77" s="37"/>
      <c r="H77" s="37"/>
      <c r="I77" s="38"/>
      <c r="J77" s="38"/>
      <c r="K77" s="3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ht="15.0" customHeight="1">
      <c r="A78" s="29"/>
      <c r="B78" s="2"/>
      <c r="C78" s="3"/>
      <c r="D78" s="3"/>
      <c r="E78" s="20"/>
      <c r="F78" s="21"/>
      <c r="G78" s="2"/>
      <c r="H78" s="2"/>
      <c r="I78" s="2"/>
      <c r="J78" s="2"/>
      <c r="K78" s="20"/>
      <c r="L78" s="2"/>
      <c r="M78" s="2"/>
      <c r="N78" s="2"/>
      <c r="O78" s="2"/>
      <c r="P78" s="2"/>
      <c r="Q78" s="15"/>
      <c r="R78" s="16" t="s">
        <v>75</v>
      </c>
      <c r="S78" s="17"/>
      <c r="T78" s="17"/>
      <c r="U78" s="17"/>
      <c r="V78" s="17"/>
      <c r="W78" s="17"/>
      <c r="X78" s="17"/>
      <c r="Y78" s="17"/>
      <c r="Z78" s="18"/>
      <c r="AA78" s="2"/>
      <c r="AB78" s="15"/>
      <c r="AC78" s="16" t="s">
        <v>76</v>
      </c>
      <c r="AD78" s="17"/>
      <c r="AE78" s="17"/>
      <c r="AF78" s="17"/>
      <c r="AG78" s="17"/>
      <c r="AH78" s="17"/>
      <c r="AI78" s="17"/>
      <c r="AJ78" s="17"/>
      <c r="AK78" s="18"/>
    </row>
    <row r="79" ht="15.0" customHeight="1">
      <c r="A79" s="26" t="str">
        <f>+A69+7</f>
        <v>30 November 2019</v>
      </c>
      <c r="B79" s="2" t="s">
        <v>77</v>
      </c>
      <c r="C79" s="2" t="s">
        <v>42</v>
      </c>
      <c r="D79" s="3"/>
      <c r="E79" s="20"/>
      <c r="F79" s="21"/>
      <c r="G79" s="27" t="str">
        <f>+A79</f>
        <v>30 November 2019</v>
      </c>
      <c r="H79" s="2" t="s">
        <v>77</v>
      </c>
      <c r="I79" s="2" t="s">
        <v>43</v>
      </c>
      <c r="J79" s="3"/>
      <c r="K79" s="20"/>
      <c r="L79" s="2"/>
      <c r="M79" s="2"/>
      <c r="N79" s="2"/>
      <c r="O79" s="2"/>
      <c r="P79" s="2"/>
      <c r="Q79" s="23"/>
      <c r="R79" s="24" t="s">
        <v>32</v>
      </c>
      <c r="S79" s="25" t="s">
        <v>33</v>
      </c>
      <c r="T79" s="24" t="s">
        <v>34</v>
      </c>
      <c r="U79" s="24" t="s">
        <v>35</v>
      </c>
      <c r="V79" s="24" t="s">
        <v>36</v>
      </c>
      <c r="W79" s="24" t="s">
        <v>37</v>
      </c>
      <c r="X79" s="24" t="s">
        <v>38</v>
      </c>
      <c r="Y79" s="24" t="s">
        <v>39</v>
      </c>
      <c r="Z79" s="25" t="s">
        <v>40</v>
      </c>
      <c r="AA79" s="2"/>
      <c r="AB79" s="23"/>
      <c r="AC79" s="24" t="s">
        <v>32</v>
      </c>
      <c r="AD79" s="25" t="s">
        <v>33</v>
      </c>
      <c r="AE79" s="24" t="s">
        <v>34</v>
      </c>
      <c r="AF79" s="24" t="s">
        <v>35</v>
      </c>
      <c r="AG79" s="24" t="s">
        <v>36</v>
      </c>
      <c r="AH79" s="24" t="s">
        <v>37</v>
      </c>
      <c r="AI79" s="24" t="s">
        <v>38</v>
      </c>
      <c r="AJ79" s="24" t="s">
        <v>39</v>
      </c>
      <c r="AK79" s="25" t="s">
        <v>40</v>
      </c>
    </row>
    <row r="80" ht="15.0" customHeight="1">
      <c r="A80" s="30"/>
      <c r="B80" s="2"/>
      <c r="C80" s="3"/>
      <c r="D80" s="3"/>
      <c r="E80" s="20"/>
      <c r="F80" s="21"/>
      <c r="G80" s="2"/>
      <c r="H80" s="2"/>
      <c r="I80" s="2"/>
      <c r="J80" s="2"/>
      <c r="K80" s="20"/>
      <c r="L80" s="2"/>
      <c r="M80" s="42"/>
      <c r="N80" s="45"/>
      <c r="O80" s="2"/>
      <c r="P80" s="2"/>
      <c r="Q80" s="28">
        <v>1.0</v>
      </c>
      <c r="R80" s="28"/>
      <c r="S80" s="28"/>
      <c r="T80" s="28"/>
      <c r="U80" s="28"/>
      <c r="V80" s="28"/>
      <c r="W80" s="28"/>
      <c r="X80" s="28"/>
      <c r="Y80" s="28" t="str">
        <f t="shared" ref="Y80:Y87" si="29">+W80-X80</f>
        <v>0</v>
      </c>
      <c r="Z80" s="28"/>
      <c r="AA80" s="2"/>
      <c r="AB80" s="28">
        <v>1.0</v>
      </c>
      <c r="AC80" s="28"/>
      <c r="AD80" s="28"/>
      <c r="AE80" s="28"/>
      <c r="AF80" s="28"/>
      <c r="AG80" s="28"/>
      <c r="AH80" s="28"/>
      <c r="AI80" s="28"/>
      <c r="AJ80" s="28" t="str">
        <f t="shared" ref="AJ80:AJ87" si="30">+AH80-AI80</f>
        <v>0</v>
      </c>
      <c r="AK80" s="28"/>
    </row>
    <row r="81" ht="15.0" customHeight="1">
      <c r="A81" s="30" t="s">
        <v>58</v>
      </c>
      <c r="B81" s="2" t="str">
        <f>+A8</f>
        <v>Bağımsızlar</v>
      </c>
      <c r="C81" s="53"/>
      <c r="D81" s="3"/>
      <c r="E81" s="20" t="str">
        <f>+A7</f>
        <v>1326 Yeşil İnciler</v>
      </c>
      <c r="F81" s="21"/>
      <c r="G81" s="31" t="s">
        <v>58</v>
      </c>
      <c r="H81" s="2" t="str">
        <f>+B3</f>
        <v>Uludağspor</v>
      </c>
      <c r="I81" s="53"/>
      <c r="J81" s="3"/>
      <c r="K81" s="20" t="str">
        <f>+B10</f>
        <v>3568 Bursaspor</v>
      </c>
      <c r="L81" s="2"/>
      <c r="M81" s="32">
        <v>6.0</v>
      </c>
      <c r="N81" s="32">
        <v>5.0</v>
      </c>
      <c r="O81" s="2"/>
      <c r="P81" s="2"/>
      <c r="Q81" s="28" t="str">
        <f t="shared" ref="Q81:Q87" si="31">+Q80+1</f>
        <v>2</v>
      </c>
      <c r="R81" s="28"/>
      <c r="S81" s="28"/>
      <c r="T81" s="28"/>
      <c r="U81" s="28"/>
      <c r="V81" s="28"/>
      <c r="W81" s="28"/>
      <c r="X81" s="28"/>
      <c r="Y81" s="28" t="str">
        <f t="shared" si="29"/>
        <v>0</v>
      </c>
      <c r="Z81" s="28"/>
      <c r="AA81" s="2"/>
      <c r="AB81" s="28" t="str">
        <f t="shared" ref="AB81:AB87" si="32">+AB80+1</f>
        <v>2</v>
      </c>
      <c r="AC81" s="28"/>
      <c r="AD81" s="28"/>
      <c r="AE81" s="28"/>
      <c r="AF81" s="28"/>
      <c r="AG81" s="28"/>
      <c r="AH81" s="28"/>
      <c r="AI81" s="28"/>
      <c r="AJ81" s="28" t="str">
        <f t="shared" si="30"/>
        <v>0</v>
      </c>
      <c r="AK81" s="28"/>
    </row>
    <row r="82" ht="15.0" customHeight="1">
      <c r="A82" s="30" t="s">
        <v>48</v>
      </c>
      <c r="B82" s="2" t="str">
        <f>+A3</f>
        <v>Matrahsızlar</v>
      </c>
      <c r="C82" s="53"/>
      <c r="D82" s="3"/>
      <c r="E82" s="20" t="str">
        <f>+A9</f>
        <v>İsimsizler</v>
      </c>
      <c r="F82" s="21"/>
      <c r="G82" s="31" t="s">
        <v>48</v>
      </c>
      <c r="H82" s="2" t="str">
        <f>+B9</f>
        <v>Envanterspor</v>
      </c>
      <c r="I82" s="53"/>
      <c r="J82" s="3"/>
      <c r="K82" s="20" t="str">
        <f>+B4</f>
        <v>Mali Yıldızlar</v>
      </c>
      <c r="L82" s="2"/>
      <c r="M82" s="32">
        <v>1.0</v>
      </c>
      <c r="N82" s="32">
        <v>7.0</v>
      </c>
      <c r="O82" s="2"/>
      <c r="P82" s="2"/>
      <c r="Q82" s="28" t="str">
        <f t="shared" si="31"/>
        <v>3</v>
      </c>
      <c r="R82" s="28"/>
      <c r="S82" s="28"/>
      <c r="T82" s="28"/>
      <c r="U82" s="28"/>
      <c r="V82" s="28"/>
      <c r="W82" s="28"/>
      <c r="X82" s="28"/>
      <c r="Y82" s="28" t="str">
        <f t="shared" si="29"/>
        <v>0</v>
      </c>
      <c r="Z82" s="28"/>
      <c r="AA82" s="2"/>
      <c r="AB82" s="28" t="str">
        <f t="shared" si="32"/>
        <v>3</v>
      </c>
      <c r="AC82" s="28"/>
      <c r="AD82" s="28"/>
      <c r="AE82" s="28"/>
      <c r="AF82" s="28"/>
      <c r="AG82" s="28"/>
      <c r="AH82" s="28"/>
      <c r="AI82" s="28"/>
      <c r="AJ82" s="28" t="str">
        <f t="shared" si="30"/>
        <v>0</v>
      </c>
      <c r="AK82" s="28"/>
    </row>
    <row r="83" ht="15.0" customHeight="1">
      <c r="A83" s="54" t="s">
        <v>59</v>
      </c>
      <c r="B83" s="55" t="s">
        <v>19</v>
      </c>
      <c r="C83" s="56"/>
      <c r="D83" s="56"/>
      <c r="E83" s="57" t="s">
        <v>14</v>
      </c>
      <c r="F83" s="58"/>
      <c r="G83" s="54" t="s">
        <v>59</v>
      </c>
      <c r="H83" s="55" t="str">
        <f>+B5</f>
        <v>Gemlik Cumhuriyeti</v>
      </c>
      <c r="I83" s="59"/>
      <c r="J83" s="56"/>
      <c r="K83" s="57" t="str">
        <f>+B8</f>
        <v>OsmanlıSpor</v>
      </c>
      <c r="L83" s="2"/>
      <c r="M83" s="32">
        <v>2.0</v>
      </c>
      <c r="N83" s="32">
        <v>3.0</v>
      </c>
      <c r="O83" s="2"/>
      <c r="P83" s="2"/>
      <c r="Q83" s="28" t="str">
        <f t="shared" si="31"/>
        <v>4</v>
      </c>
      <c r="R83" s="28"/>
      <c r="S83" s="28"/>
      <c r="T83" s="28"/>
      <c r="U83" s="28"/>
      <c r="V83" s="28"/>
      <c r="W83" s="28"/>
      <c r="X83" s="28"/>
      <c r="Y83" s="28" t="str">
        <f t="shared" si="29"/>
        <v>0</v>
      </c>
      <c r="Z83" s="28"/>
      <c r="AA83" s="2"/>
      <c r="AB83" s="28" t="str">
        <f t="shared" si="32"/>
        <v>4</v>
      </c>
      <c r="AC83" s="28"/>
      <c r="AD83" s="28"/>
      <c r="AE83" s="28"/>
      <c r="AF83" s="28"/>
      <c r="AG83" s="28"/>
      <c r="AH83" s="28"/>
      <c r="AI83" s="28"/>
      <c r="AJ83" s="28" t="str">
        <f t="shared" si="30"/>
        <v>0</v>
      </c>
      <c r="AK83" s="28"/>
    </row>
    <row r="84" ht="15.0" customHeight="1">
      <c r="A84" s="60" t="s">
        <v>60</v>
      </c>
      <c r="B84" s="61" t="str">
        <f>+A6</f>
        <v>Bursa Uşaklar</v>
      </c>
      <c r="C84" s="62"/>
      <c r="D84" s="62"/>
      <c r="E84" s="63" t="str">
        <f>+A10</f>
        <v>F.C.Kur Farkı</v>
      </c>
      <c r="F84" s="64"/>
      <c r="G84" s="60" t="s">
        <v>60</v>
      </c>
      <c r="H84" s="61" t="s">
        <v>7</v>
      </c>
      <c r="I84" s="65"/>
      <c r="J84" s="62"/>
      <c r="K84" s="63" t="s">
        <v>11</v>
      </c>
      <c r="L84" s="2"/>
      <c r="M84" s="32">
        <v>4.0</v>
      </c>
      <c r="N84" s="32">
        <v>8.0</v>
      </c>
      <c r="O84" s="2"/>
      <c r="P84" s="2"/>
      <c r="Q84" s="18" t="str">
        <f t="shared" si="31"/>
        <v>5</v>
      </c>
      <c r="R84" s="18"/>
      <c r="S84" s="18"/>
      <c r="T84" s="18"/>
      <c r="U84" s="18"/>
      <c r="V84" s="18"/>
      <c r="W84" s="18"/>
      <c r="X84" s="18"/>
      <c r="Y84" s="18" t="str">
        <f t="shared" si="29"/>
        <v>0</v>
      </c>
      <c r="Z84" s="18"/>
      <c r="AA84" s="2"/>
      <c r="AB84" s="18" t="str">
        <f t="shared" si="32"/>
        <v>5</v>
      </c>
      <c r="AC84" s="18"/>
      <c r="AD84" s="18"/>
      <c r="AE84" s="18"/>
      <c r="AF84" s="18"/>
      <c r="AG84" s="18"/>
      <c r="AH84" s="18"/>
      <c r="AI84" s="18"/>
      <c r="AJ84" s="18" t="str">
        <f t="shared" si="30"/>
        <v>0</v>
      </c>
      <c r="AK84" s="18"/>
    </row>
    <row r="85" ht="15.0" customHeight="1">
      <c r="A85" s="30" t="s">
        <v>78</v>
      </c>
      <c r="B85" s="2"/>
      <c r="C85" s="3"/>
      <c r="D85" s="3"/>
      <c r="E85" s="20"/>
      <c r="F85" s="21"/>
      <c r="G85" s="31"/>
      <c r="H85" s="2"/>
      <c r="I85" s="3"/>
      <c r="J85" s="3"/>
      <c r="K85" s="20"/>
      <c r="L85" s="2"/>
      <c r="M85" s="2"/>
      <c r="N85" s="2"/>
      <c r="O85" s="2"/>
      <c r="P85" s="2"/>
      <c r="Q85" s="18" t="str">
        <f t="shared" si="31"/>
        <v>6</v>
      </c>
      <c r="R85" s="18"/>
      <c r="S85" s="18"/>
      <c r="T85" s="18"/>
      <c r="U85" s="18"/>
      <c r="V85" s="18"/>
      <c r="W85" s="18"/>
      <c r="X85" s="18"/>
      <c r="Y85" s="18" t="str">
        <f t="shared" si="29"/>
        <v>0</v>
      </c>
      <c r="Z85" s="18"/>
      <c r="AA85" s="2"/>
      <c r="AB85" s="18" t="str">
        <f t="shared" si="32"/>
        <v>6</v>
      </c>
      <c r="AC85" s="18"/>
      <c r="AD85" s="18"/>
      <c r="AE85" s="18"/>
      <c r="AF85" s="18"/>
      <c r="AG85" s="18"/>
      <c r="AH85" s="18"/>
      <c r="AI85" s="18"/>
      <c r="AJ85" s="18" t="str">
        <f t="shared" si="30"/>
        <v>0</v>
      </c>
      <c r="AK85" s="18"/>
    </row>
    <row r="86" ht="15.0" customHeight="1">
      <c r="A86" s="30" t="s">
        <v>79</v>
      </c>
      <c r="B86" s="2"/>
      <c r="C86" s="3"/>
      <c r="D86" s="3"/>
      <c r="E86" s="20"/>
      <c r="F86" s="21"/>
      <c r="G86" s="31"/>
      <c r="H86" s="2"/>
      <c r="I86" s="53"/>
      <c r="J86" s="3"/>
      <c r="K86" s="20"/>
      <c r="L86" s="2"/>
      <c r="M86" s="2"/>
      <c r="N86" s="2"/>
      <c r="O86" s="2"/>
      <c r="P86" s="2"/>
      <c r="Q86" s="18" t="str">
        <f t="shared" si="31"/>
        <v>7</v>
      </c>
      <c r="R86" s="18"/>
      <c r="S86" s="18"/>
      <c r="T86" s="18"/>
      <c r="U86" s="18"/>
      <c r="V86" s="18"/>
      <c r="W86" s="18"/>
      <c r="X86" s="18"/>
      <c r="Y86" s="18" t="str">
        <f t="shared" si="29"/>
        <v>0</v>
      </c>
      <c r="Z86" s="18"/>
      <c r="AA86" s="2"/>
      <c r="AB86" s="18" t="str">
        <f t="shared" si="32"/>
        <v>7</v>
      </c>
      <c r="AC86" s="18"/>
      <c r="AD86" s="18"/>
      <c r="AE86" s="18"/>
      <c r="AF86" s="18"/>
      <c r="AG86" s="18"/>
      <c r="AH86" s="18"/>
      <c r="AI86" s="18"/>
      <c r="AJ86" s="18" t="str">
        <f t="shared" si="30"/>
        <v>0</v>
      </c>
      <c r="AK86" s="18"/>
    </row>
    <row r="87" ht="15.0" customHeight="1">
      <c r="A87" s="66"/>
      <c r="B87" s="67"/>
      <c r="C87" s="68"/>
      <c r="D87" s="68"/>
      <c r="E87" s="69"/>
      <c r="F87" s="70"/>
      <c r="G87" s="71"/>
      <c r="H87" s="71"/>
      <c r="I87" s="72"/>
      <c r="J87" s="72"/>
      <c r="K87" s="73"/>
      <c r="L87" s="2"/>
      <c r="M87" s="2"/>
      <c r="N87" s="2"/>
      <c r="O87" s="2"/>
      <c r="P87" s="2"/>
      <c r="Q87" s="18" t="str">
        <f t="shared" si="31"/>
        <v>8</v>
      </c>
      <c r="R87" s="18"/>
      <c r="S87" s="18"/>
      <c r="T87" s="18"/>
      <c r="U87" s="18"/>
      <c r="V87" s="18"/>
      <c r="W87" s="18"/>
      <c r="X87" s="18"/>
      <c r="Y87" s="18" t="str">
        <f t="shared" si="29"/>
        <v>0</v>
      </c>
      <c r="Z87" s="18"/>
      <c r="AA87" s="2"/>
      <c r="AB87" s="18" t="str">
        <f t="shared" si="32"/>
        <v>8</v>
      </c>
      <c r="AC87" s="18"/>
      <c r="AD87" s="18"/>
      <c r="AE87" s="18"/>
      <c r="AF87" s="18"/>
      <c r="AG87" s="18"/>
      <c r="AH87" s="18"/>
      <c r="AI87" s="18"/>
      <c r="AJ87" s="18" t="str">
        <f t="shared" si="30"/>
        <v>0</v>
      </c>
      <c r="AK87" s="18"/>
    </row>
    <row r="88" ht="12.75" customHeight="1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ht="12.75" customHeight="1">
      <c r="A89" s="4"/>
      <c r="B89" s="4"/>
      <c r="C89" s="74"/>
      <c r="D89" s="74"/>
      <c r="E89" s="4"/>
      <c r="F89" s="4"/>
      <c r="G89" s="4"/>
      <c r="H89" s="4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ht="12.75" customHeight="1">
      <c r="A90" s="2"/>
      <c r="B90" s="4"/>
      <c r="C90" s="74"/>
      <c r="D90" s="74"/>
      <c r="E90" s="4"/>
      <c r="F90" s="4"/>
      <c r="G90" s="4"/>
      <c r="H90" s="4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ht="12.75" customHeight="1">
      <c r="A91" s="2"/>
      <c r="B91" s="4"/>
      <c r="C91" s="74"/>
      <c r="D91" s="74"/>
      <c r="E91" s="4"/>
      <c r="F91" s="4"/>
      <c r="G91" s="4"/>
      <c r="H91" s="4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ht="12.75" customHeight="1">
      <c r="A92" s="2"/>
      <c r="B92" s="4"/>
      <c r="C92" s="74"/>
      <c r="D92" s="74"/>
      <c r="E92" s="4"/>
      <c r="F92" s="4"/>
      <c r="G92" s="4"/>
      <c r="H92" s="4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ht="12.75" customHeight="1">
      <c r="A93" s="2"/>
      <c r="B93" s="4"/>
      <c r="C93" s="74"/>
      <c r="D93" s="74"/>
      <c r="E93" s="4"/>
      <c r="F93" s="4"/>
      <c r="G93" s="4"/>
      <c r="H93" s="4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ht="12.75" customHeight="1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ht="12.75" customHeight="1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ht="12.75" customHeight="1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ht="12.75" customHeight="1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ht="12.75" customHeight="1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ht="12.75" customHeight="1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ht="12.75" customHeight="1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</sheetData>
  <printOptions/>
  <pageMargins bottom="0.5905511811023623" footer="0.0" header="0.0" left="0.7480314960629921" right="0.7480314960629921" top="0.1968503937007874"/>
  <pageSetup paperSize="9" orientation="portrait"/>
  <colBreaks count="1" manualBreakCount="1">
    <brk id="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22.13"/>
    <col customWidth="1" min="2" max="2" width="4.38"/>
    <col customWidth="1" min="3" max="3" width="26.0"/>
    <col customWidth="1" min="4" max="10" width="3.75"/>
    <col customWidth="1" min="11" max="11" width="6.0"/>
    <col customWidth="1" min="12" max="13" width="3.63"/>
    <col customWidth="1" min="14" max="14" width="3.0"/>
    <col customWidth="1" min="15" max="15" width="11.75"/>
    <col customWidth="1" min="16" max="16" width="22.63"/>
  </cols>
  <sheetData>
    <row r="1" ht="12.75" customHeight="1">
      <c r="A1" s="75" t="s">
        <v>80</v>
      </c>
      <c r="B1" s="76"/>
      <c r="C1" s="76"/>
      <c r="H1" s="77"/>
      <c r="I1" s="77"/>
      <c r="J1" s="77"/>
      <c r="K1" s="77"/>
      <c r="L1" s="77"/>
      <c r="M1" s="77"/>
      <c r="N1" s="77"/>
    </row>
    <row r="2" ht="12.75" customHeight="1">
      <c r="A2" s="78"/>
      <c r="B2" s="76"/>
      <c r="C2" s="76"/>
      <c r="H2" s="77"/>
      <c r="I2" s="77"/>
      <c r="J2" s="77"/>
      <c r="K2" s="77"/>
      <c r="L2" s="77"/>
      <c r="M2" s="77"/>
      <c r="N2" s="77"/>
    </row>
    <row r="3" ht="12.75" customHeight="1">
      <c r="A3" s="22"/>
      <c r="B3" s="79"/>
      <c r="C3" s="79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ht="12.75" customHeight="1">
      <c r="A4" s="80" t="s">
        <v>32</v>
      </c>
      <c r="B4" s="80" t="s">
        <v>81</v>
      </c>
      <c r="C4" s="80" t="s">
        <v>82</v>
      </c>
      <c r="D4" s="81">
        <v>1.0</v>
      </c>
      <c r="E4" s="81">
        <v>2.0</v>
      </c>
      <c r="F4" s="81">
        <v>3.0</v>
      </c>
      <c r="G4" s="81">
        <v>4.0</v>
      </c>
      <c r="H4" s="81">
        <v>5.0</v>
      </c>
      <c r="I4" s="81">
        <v>6.0</v>
      </c>
      <c r="J4" s="81">
        <v>7.0</v>
      </c>
      <c r="K4" s="81" t="s">
        <v>83</v>
      </c>
      <c r="L4" s="81" t="s">
        <v>84</v>
      </c>
      <c r="M4" s="81" t="s">
        <v>85</v>
      </c>
      <c r="N4" s="81" t="s">
        <v>86</v>
      </c>
      <c r="O4" s="81" t="s">
        <v>87</v>
      </c>
      <c r="P4" s="77"/>
    </row>
    <row r="5" ht="12.75" customHeight="1">
      <c r="A5" s="80" t="s">
        <v>1</v>
      </c>
      <c r="B5" s="80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77"/>
    </row>
    <row r="6" ht="12.75" customHeight="1">
      <c r="A6" s="82" t="s">
        <v>88</v>
      </c>
      <c r="B6" s="82">
        <v>10.0</v>
      </c>
      <c r="C6" s="82" t="s">
        <v>89</v>
      </c>
      <c r="D6" s="82">
        <v>3.0</v>
      </c>
      <c r="E6" s="82">
        <v>2.0</v>
      </c>
      <c r="F6" s="82">
        <v>4.0</v>
      </c>
      <c r="G6" s="82"/>
      <c r="H6" s="82">
        <v>2.0</v>
      </c>
      <c r="I6" s="82">
        <v>4.0</v>
      </c>
      <c r="J6" s="82"/>
      <c r="K6" s="82" t="str">
        <f t="shared" ref="K6:K13" si="1">SUM(D6:J6)</f>
        <v>15</v>
      </c>
      <c r="L6" s="82"/>
      <c r="M6" s="82"/>
      <c r="N6" s="82"/>
      <c r="O6" s="82" t="str">
        <f t="shared" ref="O6:O13" si="2">SUM(K6:N6)</f>
        <v>15</v>
      </c>
      <c r="P6" s="83" t="s">
        <v>90</v>
      </c>
    </row>
    <row r="7" ht="12.75" customHeight="1">
      <c r="A7" s="82"/>
      <c r="B7" s="82">
        <v>8.0</v>
      </c>
      <c r="C7" s="82" t="s">
        <v>91</v>
      </c>
      <c r="D7" s="82">
        <v>1.0</v>
      </c>
      <c r="E7" s="82"/>
      <c r="F7" s="82"/>
      <c r="G7" s="82">
        <v>1.0</v>
      </c>
      <c r="H7" s="82"/>
      <c r="I7" s="82">
        <v>1.0</v>
      </c>
      <c r="J7" s="82"/>
      <c r="K7" s="82" t="str">
        <f t="shared" si="1"/>
        <v>3</v>
      </c>
      <c r="L7" s="82"/>
      <c r="M7" s="82"/>
      <c r="N7" s="82"/>
      <c r="O7" s="82" t="str">
        <f t="shared" si="2"/>
        <v>3</v>
      </c>
      <c r="P7" s="77"/>
    </row>
    <row r="8" ht="12.75" customHeight="1">
      <c r="A8" s="82"/>
      <c r="B8" s="82">
        <v>6.0</v>
      </c>
      <c r="C8" s="82" t="s">
        <v>92</v>
      </c>
      <c r="D8" s="82">
        <v>1.0</v>
      </c>
      <c r="E8" s="82">
        <v>4.0</v>
      </c>
      <c r="F8" s="82">
        <v>1.0</v>
      </c>
      <c r="G8" s="82"/>
      <c r="H8" s="82"/>
      <c r="I8" s="82"/>
      <c r="J8" s="82"/>
      <c r="K8" s="82" t="str">
        <f t="shared" si="1"/>
        <v>6</v>
      </c>
      <c r="L8" s="82"/>
      <c r="M8" s="82"/>
      <c r="N8" s="82"/>
      <c r="O8" s="82" t="str">
        <f t="shared" si="2"/>
        <v>6</v>
      </c>
      <c r="P8" s="77"/>
    </row>
    <row r="9" ht="12.75" customHeight="1">
      <c r="A9" s="82"/>
      <c r="B9" s="82">
        <v>5.0</v>
      </c>
      <c r="C9" s="82" t="s">
        <v>93</v>
      </c>
      <c r="D9" s="82"/>
      <c r="E9" s="82">
        <v>1.0</v>
      </c>
      <c r="F9" s="82">
        <v>1.0</v>
      </c>
      <c r="G9" s="82"/>
      <c r="H9" s="82"/>
      <c r="I9" s="82"/>
      <c r="J9" s="82"/>
      <c r="K9" s="82" t="str">
        <f t="shared" si="1"/>
        <v>2</v>
      </c>
      <c r="L9" s="82"/>
      <c r="M9" s="82"/>
      <c r="N9" s="82"/>
      <c r="O9" s="82" t="str">
        <f t="shared" si="2"/>
        <v>2</v>
      </c>
      <c r="P9" s="77"/>
    </row>
    <row r="10" ht="12.75" customHeight="1">
      <c r="A10" s="82"/>
      <c r="B10" s="82">
        <v>16.0</v>
      </c>
      <c r="C10" s="82" t="s">
        <v>94</v>
      </c>
      <c r="D10" s="82"/>
      <c r="E10" s="82">
        <v>1.0</v>
      </c>
      <c r="F10" s="82">
        <v>1.0</v>
      </c>
      <c r="G10" s="82"/>
      <c r="H10" s="82"/>
      <c r="I10" s="82"/>
      <c r="J10" s="82"/>
      <c r="K10" s="82" t="str">
        <f t="shared" si="1"/>
        <v>2</v>
      </c>
      <c r="L10" s="82"/>
      <c r="M10" s="82"/>
      <c r="N10" s="82"/>
      <c r="O10" s="82" t="str">
        <f t="shared" si="2"/>
        <v>2</v>
      </c>
      <c r="P10" s="77"/>
    </row>
    <row r="11" ht="12.75" customHeight="1">
      <c r="A11" s="82"/>
      <c r="B11" s="82">
        <v>31.0</v>
      </c>
      <c r="C11" s="82" t="s">
        <v>95</v>
      </c>
      <c r="D11" s="82"/>
      <c r="E11" s="82">
        <v>2.0</v>
      </c>
      <c r="F11" s="82"/>
      <c r="G11" s="82"/>
      <c r="H11" s="82"/>
      <c r="I11" s="82"/>
      <c r="J11" s="82"/>
      <c r="K11" s="82" t="str">
        <f t="shared" si="1"/>
        <v>2</v>
      </c>
      <c r="L11" s="82"/>
      <c r="M11" s="82"/>
      <c r="N11" s="82"/>
      <c r="O11" s="82" t="str">
        <f t="shared" si="2"/>
        <v>2</v>
      </c>
      <c r="P11" s="77"/>
    </row>
    <row r="12" ht="12.75" customHeight="1">
      <c r="A12" s="82"/>
      <c r="B12" s="82">
        <v>7.0</v>
      </c>
      <c r="C12" s="82" t="s">
        <v>96</v>
      </c>
      <c r="D12" s="82"/>
      <c r="E12" s="82"/>
      <c r="F12" s="82">
        <v>3.0</v>
      </c>
      <c r="G12" s="82"/>
      <c r="H12" s="82"/>
      <c r="I12" s="82"/>
      <c r="J12" s="82"/>
      <c r="K12" s="82" t="str">
        <f t="shared" si="1"/>
        <v>3</v>
      </c>
      <c r="L12" s="82"/>
      <c r="M12" s="82"/>
      <c r="N12" s="82"/>
      <c r="O12" s="82" t="str">
        <f t="shared" si="2"/>
        <v>3</v>
      </c>
      <c r="P12" s="77"/>
    </row>
    <row r="13" ht="12.75" customHeight="1">
      <c r="A13" s="82"/>
      <c r="B13" s="82"/>
      <c r="C13" s="82" t="s">
        <v>97</v>
      </c>
      <c r="D13" s="82"/>
      <c r="E13" s="82"/>
      <c r="F13" s="82">
        <v>1.0</v>
      </c>
      <c r="G13" s="82"/>
      <c r="H13" s="82">
        <v>1.0</v>
      </c>
      <c r="I13" s="82"/>
      <c r="J13" s="82"/>
      <c r="K13" s="82" t="str">
        <f t="shared" si="1"/>
        <v>2</v>
      </c>
      <c r="L13" s="82"/>
      <c r="M13" s="82"/>
      <c r="N13" s="82"/>
      <c r="O13" s="82" t="str">
        <f t="shared" si="2"/>
        <v>2</v>
      </c>
      <c r="P13" s="77"/>
    </row>
    <row r="14" ht="12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4" t="str">
        <f t="shared" ref="K14:O14" si="3">SUM(K6:K13)</f>
        <v>35</v>
      </c>
      <c r="L14" s="84" t="str">
        <f t="shared" si="3"/>
        <v>0</v>
      </c>
      <c r="M14" s="84" t="str">
        <f t="shared" si="3"/>
        <v>0</v>
      </c>
      <c r="N14" s="84" t="str">
        <f t="shared" si="3"/>
        <v>0</v>
      </c>
      <c r="O14" s="84" t="str">
        <f t="shared" si="3"/>
        <v>35</v>
      </c>
      <c r="P14" s="77"/>
    </row>
    <row r="15" ht="12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77"/>
    </row>
    <row r="16" ht="12.75" customHeight="1">
      <c r="A16" s="82" t="s">
        <v>98</v>
      </c>
      <c r="B16" s="82">
        <v>5.0</v>
      </c>
      <c r="C16" s="82" t="s">
        <v>99</v>
      </c>
      <c r="D16" s="82">
        <v>2.0</v>
      </c>
      <c r="E16" s="82">
        <v>1.0</v>
      </c>
      <c r="F16" s="82"/>
      <c r="G16" s="82">
        <v>1.0</v>
      </c>
      <c r="H16" s="82"/>
      <c r="I16" s="82"/>
      <c r="J16" s="82"/>
      <c r="K16" s="82" t="str">
        <f t="shared" ref="K16:K21" si="4">SUM(D16:J16)</f>
        <v>4</v>
      </c>
      <c r="L16" s="82"/>
      <c r="M16" s="82"/>
      <c r="N16" s="82"/>
      <c r="O16" s="82" t="str">
        <f t="shared" ref="O16:O21" si="5">SUM(K16:N16)</f>
        <v>4</v>
      </c>
      <c r="P16" s="77"/>
    </row>
    <row r="17" ht="12.75" customHeight="1">
      <c r="A17" s="82"/>
      <c r="B17" s="82">
        <v>9.0</v>
      </c>
      <c r="C17" s="82" t="s">
        <v>100</v>
      </c>
      <c r="D17" s="82">
        <v>1.0</v>
      </c>
      <c r="E17" s="82"/>
      <c r="F17" s="82"/>
      <c r="G17" s="82">
        <v>1.0</v>
      </c>
      <c r="H17" s="82">
        <v>4.0</v>
      </c>
      <c r="I17" s="82"/>
      <c r="J17" s="82"/>
      <c r="K17" s="82" t="str">
        <f t="shared" si="4"/>
        <v>6</v>
      </c>
      <c r="L17" s="82"/>
      <c r="M17" s="82"/>
      <c r="N17" s="82"/>
      <c r="O17" s="82" t="str">
        <f t="shared" si="5"/>
        <v>6</v>
      </c>
      <c r="P17" s="77"/>
    </row>
    <row r="18" ht="12.75" customHeight="1">
      <c r="A18" s="82"/>
      <c r="B18" s="82">
        <v>10.0</v>
      </c>
      <c r="C18" s="82" t="s">
        <v>101</v>
      </c>
      <c r="D18" s="82">
        <v>1.0</v>
      </c>
      <c r="E18" s="82"/>
      <c r="F18" s="82">
        <v>3.0</v>
      </c>
      <c r="G18" s="82">
        <v>3.0</v>
      </c>
      <c r="H18" s="82">
        <v>1.0</v>
      </c>
      <c r="I18" s="82"/>
      <c r="J18" s="82"/>
      <c r="K18" s="82" t="str">
        <f t="shared" si="4"/>
        <v>8</v>
      </c>
      <c r="L18" s="82"/>
      <c r="M18" s="82"/>
      <c r="N18" s="82"/>
      <c r="O18" s="82" t="str">
        <f t="shared" si="5"/>
        <v>8</v>
      </c>
      <c r="P18" s="77"/>
    </row>
    <row r="19" ht="12.75" customHeight="1">
      <c r="A19" s="82"/>
      <c r="B19" s="82">
        <v>61.0</v>
      </c>
      <c r="C19" s="82" t="s">
        <v>102</v>
      </c>
      <c r="D19" s="82">
        <v>2.0</v>
      </c>
      <c r="E19" s="82"/>
      <c r="F19" s="82"/>
      <c r="G19" s="82"/>
      <c r="H19" s="82"/>
      <c r="I19" s="82"/>
      <c r="J19" s="82"/>
      <c r="K19" s="82" t="str">
        <f t="shared" si="4"/>
        <v>2</v>
      </c>
      <c r="L19" s="82"/>
      <c r="M19" s="82"/>
      <c r="N19" s="82"/>
      <c r="O19" s="82" t="str">
        <f t="shared" si="5"/>
        <v>2</v>
      </c>
      <c r="P19" s="77"/>
    </row>
    <row r="20" ht="12.75" customHeight="1">
      <c r="A20" s="82"/>
      <c r="B20" s="82">
        <v>4.0</v>
      </c>
      <c r="C20" s="82" t="s">
        <v>103</v>
      </c>
      <c r="D20" s="82"/>
      <c r="E20" s="82"/>
      <c r="F20" s="82"/>
      <c r="G20" s="82">
        <v>2.0</v>
      </c>
      <c r="H20" s="82"/>
      <c r="I20" s="82"/>
      <c r="J20" s="82"/>
      <c r="K20" s="82" t="str">
        <f t="shared" si="4"/>
        <v>2</v>
      </c>
      <c r="L20" s="82"/>
      <c r="M20" s="82"/>
      <c r="N20" s="82"/>
      <c r="O20" s="82" t="str">
        <f t="shared" si="5"/>
        <v>2</v>
      </c>
      <c r="P20" s="77"/>
    </row>
    <row r="21" ht="12.75" customHeight="1">
      <c r="A21" s="82"/>
      <c r="B21" s="82">
        <v>6.0</v>
      </c>
      <c r="C21" s="82" t="s">
        <v>104</v>
      </c>
      <c r="D21" s="82"/>
      <c r="E21" s="82"/>
      <c r="F21" s="82"/>
      <c r="G21" s="82">
        <v>1.0</v>
      </c>
      <c r="H21" s="82">
        <v>1.0</v>
      </c>
      <c r="I21" s="82"/>
      <c r="J21" s="82"/>
      <c r="K21" s="82" t="str">
        <f t="shared" si="4"/>
        <v>2</v>
      </c>
      <c r="L21" s="82"/>
      <c r="M21" s="82"/>
      <c r="N21" s="82"/>
      <c r="O21" s="82" t="str">
        <f t="shared" si="5"/>
        <v>2</v>
      </c>
      <c r="P21" s="77"/>
    </row>
    <row r="22" ht="12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4" t="str">
        <f t="shared" ref="K22:O22" si="6">SUM(K16:K21)</f>
        <v>24</v>
      </c>
      <c r="L22" s="84" t="str">
        <f t="shared" si="6"/>
        <v>0</v>
      </c>
      <c r="M22" s="84" t="str">
        <f t="shared" si="6"/>
        <v>0</v>
      </c>
      <c r="N22" s="84" t="str">
        <f t="shared" si="6"/>
        <v>0</v>
      </c>
      <c r="O22" s="84" t="str">
        <f t="shared" si="6"/>
        <v>24</v>
      </c>
      <c r="P22" s="77"/>
    </row>
    <row r="23" ht="12.7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77"/>
    </row>
    <row r="24" ht="12.75" customHeight="1">
      <c r="A24" s="82" t="s">
        <v>105</v>
      </c>
      <c r="B24" s="82">
        <v>10.0</v>
      </c>
      <c r="C24" s="82" t="s">
        <v>106</v>
      </c>
      <c r="D24" s="82">
        <v>2.0</v>
      </c>
      <c r="E24" s="82"/>
      <c r="F24" s="82">
        <v>1.0</v>
      </c>
      <c r="G24" s="82"/>
      <c r="H24" s="82"/>
      <c r="I24" s="82"/>
      <c r="J24" s="82"/>
      <c r="K24" s="82" t="str">
        <f t="shared" ref="K24:K30" si="7">SUM(D24:J24)</f>
        <v>3</v>
      </c>
      <c r="L24" s="82"/>
      <c r="M24" s="82"/>
      <c r="N24" s="82"/>
      <c r="O24" s="82" t="str">
        <f t="shared" ref="O24:O30" si="8">SUM(K24:N24)</f>
        <v>3</v>
      </c>
      <c r="P24" s="77"/>
    </row>
    <row r="25" ht="12.75" customHeight="1">
      <c r="A25" s="82"/>
      <c r="B25" s="82">
        <v>11.0</v>
      </c>
      <c r="C25" s="82" t="s">
        <v>107</v>
      </c>
      <c r="D25" s="82">
        <v>2.0</v>
      </c>
      <c r="E25" s="82">
        <v>1.0</v>
      </c>
      <c r="F25" s="82"/>
      <c r="G25" s="82"/>
      <c r="H25" s="82"/>
      <c r="I25" s="82"/>
      <c r="J25" s="82"/>
      <c r="K25" s="82" t="str">
        <f t="shared" si="7"/>
        <v>3</v>
      </c>
      <c r="L25" s="82"/>
      <c r="M25" s="82"/>
      <c r="N25" s="82"/>
      <c r="O25" s="82" t="str">
        <f t="shared" si="8"/>
        <v>3</v>
      </c>
      <c r="P25" s="77"/>
    </row>
    <row r="26" ht="12.75" customHeight="1">
      <c r="A26" s="82"/>
      <c r="B26" s="82">
        <v>4.0</v>
      </c>
      <c r="C26" s="82" t="s">
        <v>108</v>
      </c>
      <c r="D26" s="82">
        <v>2.0</v>
      </c>
      <c r="E26" s="82">
        <v>2.0</v>
      </c>
      <c r="F26" s="82">
        <v>5.0</v>
      </c>
      <c r="G26" s="82"/>
      <c r="H26" s="82"/>
      <c r="I26" s="82"/>
      <c r="J26" s="82"/>
      <c r="K26" s="82" t="str">
        <f t="shared" si="7"/>
        <v>9</v>
      </c>
      <c r="L26" s="82"/>
      <c r="M26" s="82"/>
      <c r="N26" s="82"/>
      <c r="O26" s="82" t="str">
        <f t="shared" si="8"/>
        <v>9</v>
      </c>
      <c r="P26" s="77"/>
    </row>
    <row r="27" ht="12.75" customHeight="1">
      <c r="A27" s="82"/>
      <c r="B27" s="82">
        <v>9.0</v>
      </c>
      <c r="C27" s="82" t="s">
        <v>109</v>
      </c>
      <c r="D27" s="82">
        <v>2.0</v>
      </c>
      <c r="E27" s="82"/>
      <c r="F27" s="82">
        <v>1.0</v>
      </c>
      <c r="G27" s="82">
        <v>1.0</v>
      </c>
      <c r="H27" s="82"/>
      <c r="I27" s="82"/>
      <c r="J27" s="82"/>
      <c r="K27" s="82" t="str">
        <f t="shared" si="7"/>
        <v>4</v>
      </c>
      <c r="L27" s="82"/>
      <c r="M27" s="82"/>
      <c r="N27" s="82"/>
      <c r="O27" s="82" t="str">
        <f t="shared" si="8"/>
        <v>4</v>
      </c>
      <c r="P27" s="77"/>
    </row>
    <row r="28" ht="12.75" customHeight="1">
      <c r="A28" s="82"/>
      <c r="B28" s="82">
        <v>8.0</v>
      </c>
      <c r="C28" s="82" t="s">
        <v>110</v>
      </c>
      <c r="D28" s="82">
        <v>1.0</v>
      </c>
      <c r="E28" s="82"/>
      <c r="F28" s="82"/>
      <c r="G28" s="82"/>
      <c r="H28" s="82"/>
      <c r="I28" s="82"/>
      <c r="J28" s="82"/>
      <c r="K28" s="82" t="str">
        <f t="shared" si="7"/>
        <v>1</v>
      </c>
      <c r="L28" s="82"/>
      <c r="M28" s="82"/>
      <c r="N28" s="82"/>
      <c r="O28" s="82" t="str">
        <f t="shared" si="8"/>
        <v>1</v>
      </c>
      <c r="P28" s="77"/>
    </row>
    <row r="29" ht="12.75" customHeight="1">
      <c r="A29" s="82"/>
      <c r="B29" s="82">
        <v>6.0</v>
      </c>
      <c r="C29" s="82" t="s">
        <v>111</v>
      </c>
      <c r="D29" s="82"/>
      <c r="E29" s="82"/>
      <c r="F29" s="82">
        <v>2.0</v>
      </c>
      <c r="G29" s="82"/>
      <c r="H29" s="82"/>
      <c r="I29" s="82"/>
      <c r="J29" s="82"/>
      <c r="K29" s="82" t="str">
        <f t="shared" si="7"/>
        <v>2</v>
      </c>
      <c r="L29" s="82"/>
      <c r="M29" s="82"/>
      <c r="N29" s="82"/>
      <c r="O29" s="82" t="str">
        <f t="shared" si="8"/>
        <v>2</v>
      </c>
      <c r="P29" s="77"/>
    </row>
    <row r="30" ht="12.75" customHeight="1">
      <c r="A30" s="82"/>
      <c r="B30" s="82">
        <v>5.0</v>
      </c>
      <c r="C30" s="82" t="s">
        <v>112</v>
      </c>
      <c r="D30" s="82"/>
      <c r="E30" s="82"/>
      <c r="F30" s="82"/>
      <c r="G30" s="82"/>
      <c r="H30" s="82"/>
      <c r="I30" s="82">
        <v>1.0</v>
      </c>
      <c r="J30" s="82"/>
      <c r="K30" s="82" t="str">
        <f t="shared" si="7"/>
        <v>1</v>
      </c>
      <c r="L30" s="82"/>
      <c r="M30" s="82"/>
      <c r="N30" s="82"/>
      <c r="O30" s="82" t="str">
        <f t="shared" si="8"/>
        <v>1</v>
      </c>
      <c r="P30" s="77"/>
    </row>
    <row r="31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4" t="str">
        <f t="shared" ref="K31:O31" si="9">SUM(K24:K30)</f>
        <v>23</v>
      </c>
      <c r="L31" s="84" t="str">
        <f t="shared" si="9"/>
        <v>0</v>
      </c>
      <c r="M31" s="84" t="str">
        <f t="shared" si="9"/>
        <v>0</v>
      </c>
      <c r="N31" s="84" t="str">
        <f t="shared" si="9"/>
        <v>0</v>
      </c>
      <c r="O31" s="84" t="str">
        <f t="shared" si="9"/>
        <v>23</v>
      </c>
      <c r="P31" s="77"/>
    </row>
    <row r="32" ht="12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77"/>
    </row>
    <row r="33" ht="12.75" customHeight="1">
      <c r="A33" s="82" t="s">
        <v>113</v>
      </c>
      <c r="B33" s="82">
        <v>99.0</v>
      </c>
      <c r="C33" s="82" t="s">
        <v>114</v>
      </c>
      <c r="D33" s="82">
        <v>1.0</v>
      </c>
      <c r="E33" s="82"/>
      <c r="F33" s="82">
        <v>1.0</v>
      </c>
      <c r="G33" s="82">
        <v>3.0</v>
      </c>
      <c r="H33" s="82"/>
      <c r="I33" s="82"/>
      <c r="J33" s="82"/>
      <c r="K33" s="82" t="str">
        <f t="shared" ref="K33:K37" si="10">SUM(D33:J33)</f>
        <v>5</v>
      </c>
      <c r="L33" s="82"/>
      <c r="M33" s="82"/>
      <c r="N33" s="82"/>
      <c r="O33" s="82" t="str">
        <f t="shared" ref="O33:O37" si="11">SUM(K33:N33)</f>
        <v>5</v>
      </c>
      <c r="P33" s="77"/>
    </row>
    <row r="34" ht="12.75" customHeight="1">
      <c r="A34" s="82"/>
      <c r="B34" s="82">
        <v>7.0</v>
      </c>
      <c r="C34" s="82" t="s">
        <v>115</v>
      </c>
      <c r="D34" s="82">
        <v>2.0</v>
      </c>
      <c r="E34" s="82">
        <v>1.0</v>
      </c>
      <c r="F34" s="82">
        <v>3.0</v>
      </c>
      <c r="G34" s="82">
        <v>5.0</v>
      </c>
      <c r="H34" s="82">
        <v>1.0</v>
      </c>
      <c r="I34" s="82">
        <v>1.0</v>
      </c>
      <c r="J34" s="82"/>
      <c r="K34" s="82" t="str">
        <f t="shared" si="10"/>
        <v>13</v>
      </c>
      <c r="L34" s="82"/>
      <c r="M34" s="82"/>
      <c r="N34" s="82"/>
      <c r="O34" s="82" t="str">
        <f t="shared" si="11"/>
        <v>13</v>
      </c>
      <c r="P34" s="77"/>
    </row>
    <row r="35" ht="12.75" customHeight="1">
      <c r="A35" s="82"/>
      <c r="B35" s="82">
        <v>5.0</v>
      </c>
      <c r="C35" s="82" t="s">
        <v>116</v>
      </c>
      <c r="D35" s="82">
        <v>1.0</v>
      </c>
      <c r="E35" s="82"/>
      <c r="F35" s="82"/>
      <c r="G35" s="82">
        <v>1.0</v>
      </c>
      <c r="H35" s="82"/>
      <c r="I35" s="82"/>
      <c r="J35" s="82"/>
      <c r="K35" s="82" t="str">
        <f t="shared" si="10"/>
        <v>2</v>
      </c>
      <c r="L35" s="82"/>
      <c r="M35" s="82"/>
      <c r="N35" s="82"/>
      <c r="O35" s="82" t="str">
        <f t="shared" si="11"/>
        <v>2</v>
      </c>
      <c r="P35" s="77"/>
    </row>
    <row r="36" ht="12.75" customHeight="1">
      <c r="A36" s="82"/>
      <c r="B36" s="82">
        <v>16.0</v>
      </c>
      <c r="C36" s="82" t="s">
        <v>117</v>
      </c>
      <c r="D36" s="82"/>
      <c r="E36" s="82">
        <v>2.0</v>
      </c>
      <c r="F36" s="82">
        <v>1.0</v>
      </c>
      <c r="G36" s="82"/>
      <c r="H36" s="82"/>
      <c r="I36" s="82"/>
      <c r="J36" s="82"/>
      <c r="K36" s="82" t="str">
        <f t="shared" si="10"/>
        <v>3</v>
      </c>
      <c r="L36" s="82"/>
      <c r="M36" s="82"/>
      <c r="N36" s="82"/>
      <c r="O36" s="82" t="str">
        <f t="shared" si="11"/>
        <v>3</v>
      </c>
      <c r="P36" s="77"/>
    </row>
    <row r="37" ht="12.75" customHeight="1">
      <c r="A37" s="82"/>
      <c r="B37" s="82">
        <v>10.0</v>
      </c>
      <c r="C37" s="82" t="s">
        <v>118</v>
      </c>
      <c r="D37" s="82"/>
      <c r="E37" s="82"/>
      <c r="F37" s="82"/>
      <c r="G37" s="82">
        <v>4.0</v>
      </c>
      <c r="H37" s="82"/>
      <c r="I37" s="82"/>
      <c r="J37" s="82"/>
      <c r="K37" s="82" t="str">
        <f t="shared" si="10"/>
        <v>4</v>
      </c>
      <c r="L37" s="82"/>
      <c r="M37" s="82"/>
      <c r="N37" s="82"/>
      <c r="O37" s="82" t="str">
        <f t="shared" si="11"/>
        <v>4</v>
      </c>
      <c r="P37" s="77"/>
    </row>
    <row r="38" ht="12.7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4" t="str">
        <f t="shared" ref="K38:O38" si="12">SUM(K33:K37)</f>
        <v>27</v>
      </c>
      <c r="L38" s="84" t="str">
        <f t="shared" si="12"/>
        <v>0</v>
      </c>
      <c r="M38" s="84" t="str">
        <f t="shared" si="12"/>
        <v>0</v>
      </c>
      <c r="N38" s="84" t="str">
        <f t="shared" si="12"/>
        <v>0</v>
      </c>
      <c r="O38" s="84" t="str">
        <f t="shared" si="12"/>
        <v>27</v>
      </c>
      <c r="P38" s="77"/>
    </row>
    <row r="39" ht="12.75" customHeight="1">
      <c r="A39" s="80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7"/>
    </row>
    <row r="40" ht="12.75" customHeight="1">
      <c r="A40" s="82" t="s">
        <v>119</v>
      </c>
      <c r="B40" s="82">
        <v>5.0</v>
      </c>
      <c r="C40" s="82" t="s">
        <v>120</v>
      </c>
      <c r="D40" s="82">
        <v>1.0</v>
      </c>
      <c r="E40" s="82">
        <v>1.0</v>
      </c>
      <c r="F40" s="82">
        <v>1.0</v>
      </c>
      <c r="G40" s="82">
        <v>1.0</v>
      </c>
      <c r="H40" s="82">
        <v>1.0</v>
      </c>
      <c r="I40" s="82">
        <v>1.0</v>
      </c>
      <c r="J40" s="82"/>
      <c r="K40" s="82" t="str">
        <f t="shared" ref="K40:K44" si="13">SUM(D40:J40)</f>
        <v>6</v>
      </c>
      <c r="L40" s="82"/>
      <c r="M40" s="82"/>
      <c r="N40" s="82"/>
      <c r="O40" s="82" t="str">
        <f t="shared" ref="O40:O44" si="14">SUM(K40:N40)</f>
        <v>6</v>
      </c>
      <c r="P40" s="77"/>
    </row>
    <row r="41" ht="12.75" customHeight="1">
      <c r="A41" s="82"/>
      <c r="B41" s="82">
        <v>25.0</v>
      </c>
      <c r="C41" s="82" t="s">
        <v>121</v>
      </c>
      <c r="D41" s="82"/>
      <c r="E41" s="82">
        <v>1.0</v>
      </c>
      <c r="F41" s="82"/>
      <c r="G41" s="82">
        <v>1.0</v>
      </c>
      <c r="H41" s="82">
        <v>4.0</v>
      </c>
      <c r="I41" s="82">
        <v>1.0</v>
      </c>
      <c r="J41" s="82"/>
      <c r="K41" s="82" t="str">
        <f t="shared" si="13"/>
        <v>7</v>
      </c>
      <c r="L41" s="82"/>
      <c r="M41" s="82"/>
      <c r="N41" s="82"/>
      <c r="O41" s="82" t="str">
        <f t="shared" si="14"/>
        <v>7</v>
      </c>
      <c r="P41" s="77"/>
    </row>
    <row r="42" ht="12.75" customHeight="1">
      <c r="A42" s="82"/>
      <c r="B42" s="82">
        <v>3.0</v>
      </c>
      <c r="C42" s="82" t="s">
        <v>122</v>
      </c>
      <c r="D42" s="82"/>
      <c r="E42" s="82"/>
      <c r="F42" s="82"/>
      <c r="G42" s="82">
        <v>1.0</v>
      </c>
      <c r="H42" s="82"/>
      <c r="I42" s="82">
        <v>1.0</v>
      </c>
      <c r="J42" s="82"/>
      <c r="K42" s="82" t="str">
        <f t="shared" si="13"/>
        <v>2</v>
      </c>
      <c r="L42" s="82"/>
      <c r="M42" s="82"/>
      <c r="N42" s="82"/>
      <c r="O42" s="82" t="str">
        <f t="shared" si="14"/>
        <v>2</v>
      </c>
      <c r="P42" s="77"/>
    </row>
    <row r="43" ht="12.75" customHeight="1">
      <c r="A43" s="82"/>
      <c r="B43" s="82">
        <v>48.0</v>
      </c>
      <c r="C43" s="82" t="s">
        <v>123</v>
      </c>
      <c r="D43" s="82"/>
      <c r="E43" s="82"/>
      <c r="F43" s="82"/>
      <c r="G43" s="82"/>
      <c r="H43" s="82"/>
      <c r="I43" s="82">
        <v>1.0</v>
      </c>
      <c r="J43" s="82"/>
      <c r="K43" s="82" t="str">
        <f t="shared" si="13"/>
        <v>1</v>
      </c>
      <c r="L43" s="82"/>
      <c r="M43" s="82"/>
      <c r="N43" s="82"/>
      <c r="O43" s="82" t="str">
        <f t="shared" si="14"/>
        <v>1</v>
      </c>
      <c r="P43" s="77"/>
    </row>
    <row r="44" ht="12.75" customHeight="1">
      <c r="A44" s="82"/>
      <c r="B44" s="82">
        <v>10.0</v>
      </c>
      <c r="C44" s="82" t="s">
        <v>124</v>
      </c>
      <c r="D44" s="82"/>
      <c r="E44" s="82"/>
      <c r="F44" s="82"/>
      <c r="G44" s="82"/>
      <c r="H44" s="82"/>
      <c r="I44" s="82">
        <v>1.0</v>
      </c>
      <c r="J44" s="82"/>
      <c r="K44" s="82" t="str">
        <f t="shared" si="13"/>
        <v>1</v>
      </c>
      <c r="L44" s="82"/>
      <c r="M44" s="82"/>
      <c r="N44" s="82"/>
      <c r="O44" s="82" t="str">
        <f t="shared" si="14"/>
        <v>1</v>
      </c>
      <c r="P44" s="77"/>
    </row>
    <row r="45" ht="12.7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4" t="str">
        <f t="shared" ref="K45:O45" si="15">SUM(K40:K44)</f>
        <v>17</v>
      </c>
      <c r="L45" s="84" t="str">
        <f t="shared" si="15"/>
        <v>0</v>
      </c>
      <c r="M45" s="84" t="str">
        <f t="shared" si="15"/>
        <v>0</v>
      </c>
      <c r="N45" s="84" t="str">
        <f t="shared" si="15"/>
        <v>0</v>
      </c>
      <c r="O45" s="84" t="str">
        <f t="shared" si="15"/>
        <v>17</v>
      </c>
      <c r="P45" s="77"/>
    </row>
    <row r="46" ht="12.7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77"/>
    </row>
    <row r="47" ht="12.75" customHeight="1">
      <c r="A47" s="82" t="s">
        <v>125</v>
      </c>
      <c r="B47" s="82">
        <v>10.0</v>
      </c>
      <c r="C47" s="82" t="s">
        <v>126</v>
      </c>
      <c r="D47" s="82">
        <v>1.0</v>
      </c>
      <c r="E47" s="82"/>
      <c r="F47" s="82"/>
      <c r="G47" s="82"/>
      <c r="H47" s="82">
        <v>1.0</v>
      </c>
      <c r="I47" s="82"/>
      <c r="J47" s="82"/>
      <c r="K47" s="82" t="str">
        <f t="shared" ref="K47:K53" si="16">SUM(D47:J47)</f>
        <v>2</v>
      </c>
      <c r="L47" s="82"/>
      <c r="M47" s="82"/>
      <c r="N47" s="82"/>
      <c r="O47" s="82" t="str">
        <f t="shared" ref="O47:O53" si="17">SUM(K47:N47)</f>
        <v>2</v>
      </c>
      <c r="P47" s="77"/>
    </row>
    <row r="48" ht="12.75" customHeight="1">
      <c r="A48" s="82"/>
      <c r="B48" s="82">
        <v>2.0</v>
      </c>
      <c r="C48" s="82" t="s">
        <v>127</v>
      </c>
      <c r="D48" s="82">
        <v>1.0</v>
      </c>
      <c r="E48" s="82"/>
      <c r="F48" s="82"/>
      <c r="G48" s="82"/>
      <c r="H48" s="82"/>
      <c r="I48" s="82"/>
      <c r="J48" s="82"/>
      <c r="K48" s="82" t="str">
        <f t="shared" si="16"/>
        <v>1</v>
      </c>
      <c r="L48" s="82"/>
      <c r="M48" s="82"/>
      <c r="N48" s="82"/>
      <c r="O48" s="82" t="str">
        <f t="shared" si="17"/>
        <v>1</v>
      </c>
      <c r="P48" s="77"/>
    </row>
    <row r="49" ht="12.75" customHeight="1">
      <c r="A49" s="82"/>
      <c r="B49" s="82">
        <v>5.0</v>
      </c>
      <c r="C49" s="82" t="s">
        <v>128</v>
      </c>
      <c r="D49" s="82"/>
      <c r="E49" s="82">
        <v>1.0</v>
      </c>
      <c r="F49" s="82"/>
      <c r="G49" s="82"/>
      <c r="H49" s="82">
        <v>1.0</v>
      </c>
      <c r="I49" s="82"/>
      <c r="J49" s="82"/>
      <c r="K49" s="82" t="str">
        <f t="shared" si="16"/>
        <v>2</v>
      </c>
      <c r="L49" s="82"/>
      <c r="M49" s="82"/>
      <c r="N49" s="82"/>
      <c r="O49" s="82" t="str">
        <f t="shared" si="17"/>
        <v>2</v>
      </c>
      <c r="P49" s="77"/>
    </row>
    <row r="50" ht="12.75" customHeight="1">
      <c r="A50" s="82"/>
      <c r="B50" s="82">
        <v>7.0</v>
      </c>
      <c r="C50" s="82" t="s">
        <v>129</v>
      </c>
      <c r="D50" s="82"/>
      <c r="E50" s="82"/>
      <c r="F50" s="82">
        <v>1.0</v>
      </c>
      <c r="G50" s="82"/>
      <c r="H50" s="82"/>
      <c r="I50" s="82"/>
      <c r="J50" s="82"/>
      <c r="K50" s="82" t="str">
        <f t="shared" si="16"/>
        <v>1</v>
      </c>
      <c r="L50" s="82"/>
      <c r="M50" s="82"/>
      <c r="N50" s="82"/>
      <c r="O50" s="82" t="str">
        <f t="shared" si="17"/>
        <v>1</v>
      </c>
      <c r="P50" s="77"/>
    </row>
    <row r="51" ht="12.75" customHeight="1">
      <c r="A51" s="82"/>
      <c r="B51" s="82">
        <v>4.0</v>
      </c>
      <c r="C51" s="82" t="s">
        <v>130</v>
      </c>
      <c r="D51" s="82"/>
      <c r="E51" s="82"/>
      <c r="F51" s="82"/>
      <c r="G51" s="82"/>
      <c r="H51" s="82"/>
      <c r="I51" s="82">
        <v>1.0</v>
      </c>
      <c r="J51" s="82"/>
      <c r="K51" s="82" t="str">
        <f t="shared" si="16"/>
        <v>1</v>
      </c>
      <c r="L51" s="82"/>
      <c r="M51" s="82"/>
      <c r="N51" s="82"/>
      <c r="O51" s="82" t="str">
        <f t="shared" si="17"/>
        <v>1</v>
      </c>
      <c r="P51" s="77"/>
    </row>
    <row r="52" ht="12.75" customHeight="1">
      <c r="A52" s="82"/>
      <c r="B52" s="82">
        <v>6.0</v>
      </c>
      <c r="C52" s="82" t="s">
        <v>131</v>
      </c>
      <c r="D52" s="82"/>
      <c r="E52" s="82"/>
      <c r="F52" s="82"/>
      <c r="G52" s="82"/>
      <c r="H52" s="82"/>
      <c r="I52" s="82">
        <v>1.0</v>
      </c>
      <c r="J52" s="82"/>
      <c r="K52" s="82" t="str">
        <f t="shared" si="16"/>
        <v>1</v>
      </c>
      <c r="L52" s="82"/>
      <c r="M52" s="82"/>
      <c r="N52" s="82"/>
      <c r="O52" s="82" t="str">
        <f t="shared" si="17"/>
        <v>1</v>
      </c>
      <c r="P52" s="77"/>
    </row>
    <row r="53" ht="12.75" customHeight="1">
      <c r="A53" s="82"/>
      <c r="B53" s="82">
        <v>8.0</v>
      </c>
      <c r="C53" s="82" t="s">
        <v>132</v>
      </c>
      <c r="D53" s="82"/>
      <c r="E53" s="86"/>
      <c r="F53" s="82"/>
      <c r="G53" s="86">
        <v>2.0</v>
      </c>
      <c r="H53" s="86"/>
      <c r="I53" s="86">
        <v>1.0</v>
      </c>
      <c r="J53" s="87"/>
      <c r="K53" s="82" t="str">
        <f t="shared" si="16"/>
        <v>3</v>
      </c>
      <c r="L53" s="86"/>
      <c r="M53" s="86"/>
      <c r="N53" s="86"/>
      <c r="O53" s="82" t="str">
        <f t="shared" si="17"/>
        <v>3</v>
      </c>
      <c r="P53" s="77"/>
    </row>
    <row r="54" ht="12.75" customHeight="1">
      <c r="A54" s="82"/>
      <c r="B54" s="82"/>
      <c r="C54" s="82"/>
      <c r="D54" s="82"/>
      <c r="E54" s="82"/>
      <c r="F54" s="82"/>
      <c r="G54" s="82"/>
      <c r="H54" s="82"/>
      <c r="I54" s="82"/>
      <c r="J54" s="87"/>
      <c r="K54" s="84" t="str">
        <f t="shared" ref="K54:O54" si="18">SUM(K47:K53)</f>
        <v>11</v>
      </c>
      <c r="L54" s="84" t="str">
        <f t="shared" si="18"/>
        <v>0</v>
      </c>
      <c r="M54" s="84" t="str">
        <f t="shared" si="18"/>
        <v>0</v>
      </c>
      <c r="N54" s="84" t="str">
        <f t="shared" si="18"/>
        <v>0</v>
      </c>
      <c r="O54" s="84" t="str">
        <f t="shared" si="18"/>
        <v>11</v>
      </c>
      <c r="P54" s="77"/>
    </row>
    <row r="55" ht="12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ht="12.75" customHeight="1">
      <c r="A56" s="82" t="s">
        <v>133</v>
      </c>
      <c r="B56" s="82">
        <v>9.0</v>
      </c>
      <c r="C56" s="82" t="s">
        <v>134</v>
      </c>
      <c r="D56" s="82"/>
      <c r="E56" s="82"/>
      <c r="F56" s="82">
        <v>6.0</v>
      </c>
      <c r="G56" s="82">
        <v>6.0</v>
      </c>
      <c r="H56" s="82">
        <v>1.0</v>
      </c>
      <c r="I56" s="82">
        <v>3.0</v>
      </c>
      <c r="J56" s="82"/>
      <c r="K56" s="82" t="str">
        <f t="shared" ref="K56:K61" si="19">SUM(D56:J56)</f>
        <v>16</v>
      </c>
      <c r="L56" s="82"/>
      <c r="M56" s="82"/>
      <c r="N56" s="82"/>
      <c r="O56" s="82" t="str">
        <f t="shared" ref="O56:O61" si="20">SUM(K56:N56)</f>
        <v>16</v>
      </c>
      <c r="P56" s="83" t="s">
        <v>135</v>
      </c>
    </row>
    <row r="57" ht="12.75" customHeight="1">
      <c r="A57" s="82"/>
      <c r="B57" s="82">
        <v>5.0</v>
      </c>
      <c r="C57" s="82" t="s">
        <v>136</v>
      </c>
      <c r="D57" s="82"/>
      <c r="E57" s="82"/>
      <c r="F57" s="82"/>
      <c r="G57" s="82">
        <v>1.0</v>
      </c>
      <c r="H57" s="82"/>
      <c r="I57" s="82"/>
      <c r="J57" s="82"/>
      <c r="K57" s="82" t="str">
        <f t="shared" si="19"/>
        <v>1</v>
      </c>
      <c r="L57" s="82"/>
      <c r="M57" s="82"/>
      <c r="N57" s="82"/>
      <c r="O57" s="82" t="str">
        <f t="shared" si="20"/>
        <v>1</v>
      </c>
      <c r="P57" s="77"/>
    </row>
    <row r="58" ht="12.75" customHeight="1">
      <c r="A58" s="82"/>
      <c r="B58" s="82">
        <v>10.0</v>
      </c>
      <c r="C58" s="82" t="s">
        <v>137</v>
      </c>
      <c r="D58" s="82"/>
      <c r="E58" s="82"/>
      <c r="F58" s="82"/>
      <c r="G58" s="82">
        <v>1.0</v>
      </c>
      <c r="H58" s="82"/>
      <c r="I58" s="82"/>
      <c r="J58" s="82"/>
      <c r="K58" s="82" t="str">
        <f t="shared" si="19"/>
        <v>1</v>
      </c>
      <c r="L58" s="82"/>
      <c r="M58" s="82"/>
      <c r="N58" s="82"/>
      <c r="O58" s="82" t="str">
        <f t="shared" si="20"/>
        <v>1</v>
      </c>
      <c r="P58" s="77"/>
    </row>
    <row r="59" ht="12.75" customHeight="1">
      <c r="A59" s="82"/>
      <c r="B59" s="82">
        <v>8.0</v>
      </c>
      <c r="C59" s="82" t="s">
        <v>138</v>
      </c>
      <c r="D59" s="82"/>
      <c r="E59" s="82"/>
      <c r="F59" s="82"/>
      <c r="G59" s="82">
        <v>2.0</v>
      </c>
      <c r="H59" s="82"/>
      <c r="I59" s="82"/>
      <c r="J59" s="82"/>
      <c r="K59" s="82" t="str">
        <f t="shared" si="19"/>
        <v>2</v>
      </c>
      <c r="L59" s="82"/>
      <c r="M59" s="82"/>
      <c r="N59" s="82"/>
      <c r="O59" s="82" t="str">
        <f t="shared" si="20"/>
        <v>2</v>
      </c>
      <c r="P59" s="77"/>
    </row>
    <row r="60" ht="12.75" customHeight="1">
      <c r="A60" s="82"/>
      <c r="B60" s="82">
        <v>7.0</v>
      </c>
      <c r="C60" s="82" t="s">
        <v>139</v>
      </c>
      <c r="D60" s="82"/>
      <c r="E60" s="82"/>
      <c r="F60" s="82"/>
      <c r="G60" s="82"/>
      <c r="H60" s="82">
        <v>2.0</v>
      </c>
      <c r="I60" s="82"/>
      <c r="J60" s="82"/>
      <c r="K60" s="82" t="str">
        <f t="shared" si="19"/>
        <v>2</v>
      </c>
      <c r="L60" s="82"/>
      <c r="M60" s="82"/>
      <c r="N60" s="82"/>
      <c r="O60" s="82" t="str">
        <f t="shared" si="20"/>
        <v>2</v>
      </c>
      <c r="P60" s="77"/>
    </row>
    <row r="61" ht="12.75" customHeight="1">
      <c r="A61" s="82"/>
      <c r="B61" s="82"/>
      <c r="C61" s="82" t="s">
        <v>97</v>
      </c>
      <c r="D61" s="82"/>
      <c r="E61" s="82"/>
      <c r="F61" s="82">
        <v>1.0</v>
      </c>
      <c r="G61" s="82"/>
      <c r="H61" s="82"/>
      <c r="I61" s="82"/>
      <c r="J61" s="82"/>
      <c r="K61" s="82" t="str">
        <f t="shared" si="19"/>
        <v>1</v>
      </c>
      <c r="L61" s="82"/>
      <c r="M61" s="82"/>
      <c r="N61" s="82"/>
      <c r="O61" s="82" t="str">
        <f t="shared" si="20"/>
        <v>1</v>
      </c>
      <c r="P61" s="77"/>
    </row>
    <row r="62" ht="12.7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4" t="str">
        <f t="shared" ref="K62:O62" si="21">SUM(K56:K61)</f>
        <v>23</v>
      </c>
      <c r="L62" s="84" t="str">
        <f t="shared" si="21"/>
        <v>0</v>
      </c>
      <c r="M62" s="84" t="str">
        <f t="shared" si="21"/>
        <v>0</v>
      </c>
      <c r="N62" s="84" t="str">
        <f t="shared" si="21"/>
        <v>0</v>
      </c>
      <c r="O62" s="84" t="str">
        <f t="shared" si="21"/>
        <v>23</v>
      </c>
      <c r="P62" s="77"/>
    </row>
    <row r="63" ht="12.7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8"/>
      <c r="L63" s="88"/>
      <c r="M63" s="88"/>
      <c r="N63" s="88"/>
      <c r="O63" s="88"/>
      <c r="P63" s="77"/>
    </row>
    <row r="64" ht="12.75" customHeight="1">
      <c r="A64" s="82" t="s">
        <v>140</v>
      </c>
      <c r="B64" s="82">
        <v>10.0</v>
      </c>
      <c r="C64" s="82" t="s">
        <v>141</v>
      </c>
      <c r="D64" s="82">
        <v>2.0</v>
      </c>
      <c r="E64" s="82"/>
      <c r="F64" s="82">
        <v>1.0</v>
      </c>
      <c r="G64" s="82"/>
      <c r="H64" s="82">
        <v>6.0</v>
      </c>
      <c r="I64" s="82">
        <v>1.0</v>
      </c>
      <c r="J64" s="82"/>
      <c r="K64" s="82" t="str">
        <f t="shared" ref="K64:K68" si="22">SUM(D64:J64)</f>
        <v>10</v>
      </c>
      <c r="L64" s="82"/>
      <c r="M64" s="82"/>
      <c r="N64" s="82"/>
      <c r="O64" s="82" t="str">
        <f t="shared" ref="O64:O68" si="23">SUM(K64:N64)</f>
        <v>10</v>
      </c>
      <c r="P64" s="77"/>
    </row>
    <row r="65" ht="12.75" customHeight="1">
      <c r="A65" s="82"/>
      <c r="B65" s="82">
        <v>8.0</v>
      </c>
      <c r="C65" s="82" t="s">
        <v>142</v>
      </c>
      <c r="D65" s="82"/>
      <c r="E65" s="82">
        <v>1.0</v>
      </c>
      <c r="F65" s="82"/>
      <c r="G65" s="82">
        <v>1.0</v>
      </c>
      <c r="H65" s="82"/>
      <c r="I65" s="82"/>
      <c r="J65" s="82"/>
      <c r="K65" s="82" t="str">
        <f t="shared" si="22"/>
        <v>2</v>
      </c>
      <c r="L65" s="82"/>
      <c r="M65" s="82"/>
      <c r="N65" s="82"/>
      <c r="O65" s="82" t="str">
        <f t="shared" si="23"/>
        <v>2</v>
      </c>
      <c r="P65" s="77"/>
    </row>
    <row r="66" ht="12.75" customHeight="1">
      <c r="A66" s="82"/>
      <c r="B66" s="82">
        <v>9.0</v>
      </c>
      <c r="C66" s="82" t="s">
        <v>143</v>
      </c>
      <c r="D66" s="82"/>
      <c r="E66" s="82"/>
      <c r="F66" s="82">
        <v>1.0</v>
      </c>
      <c r="G66" s="82"/>
      <c r="H66" s="82"/>
      <c r="I66" s="82">
        <v>2.0</v>
      </c>
      <c r="J66" s="82"/>
      <c r="K66" s="82" t="str">
        <f t="shared" si="22"/>
        <v>3</v>
      </c>
      <c r="L66" s="82"/>
      <c r="M66" s="82"/>
      <c r="N66" s="82"/>
      <c r="O66" s="82" t="str">
        <f t="shared" si="23"/>
        <v>3</v>
      </c>
      <c r="P66" s="77"/>
    </row>
    <row r="67" ht="12.75" customHeight="1">
      <c r="A67" s="82"/>
      <c r="B67" s="82">
        <v>13.0</v>
      </c>
      <c r="C67" s="82" t="s">
        <v>144</v>
      </c>
      <c r="D67" s="82"/>
      <c r="E67" s="82"/>
      <c r="F67" s="82"/>
      <c r="G67" s="82"/>
      <c r="H67" s="82">
        <v>1.0</v>
      </c>
      <c r="I67" s="82"/>
      <c r="J67" s="82"/>
      <c r="K67" s="82" t="str">
        <f t="shared" si="22"/>
        <v>1</v>
      </c>
      <c r="L67" s="82"/>
      <c r="M67" s="82"/>
      <c r="N67" s="82"/>
      <c r="O67" s="82" t="str">
        <f t="shared" si="23"/>
        <v>1</v>
      </c>
      <c r="P67" s="77"/>
    </row>
    <row r="68" ht="12.75" customHeight="1">
      <c r="A68" s="82"/>
      <c r="B68" s="82">
        <v>21.0</v>
      </c>
      <c r="C68" s="82" t="s">
        <v>145</v>
      </c>
      <c r="D68" s="82"/>
      <c r="E68" s="82"/>
      <c r="F68" s="82"/>
      <c r="G68" s="82"/>
      <c r="H68" s="82">
        <v>2.0</v>
      </c>
      <c r="I68" s="82"/>
      <c r="J68" s="82"/>
      <c r="K68" s="82" t="str">
        <f t="shared" si="22"/>
        <v>2</v>
      </c>
      <c r="L68" s="82"/>
      <c r="M68" s="82"/>
      <c r="N68" s="82"/>
      <c r="O68" s="82" t="str">
        <f t="shared" si="23"/>
        <v>2</v>
      </c>
      <c r="P68" s="77"/>
    </row>
    <row r="69" ht="12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4" t="str">
        <f t="shared" ref="K69:O69" si="24">SUM(K64:K68)</f>
        <v>18</v>
      </c>
      <c r="L69" s="84" t="str">
        <f t="shared" si="24"/>
        <v>0</v>
      </c>
      <c r="M69" s="84" t="str">
        <f t="shared" si="24"/>
        <v>0</v>
      </c>
      <c r="N69" s="84" t="str">
        <f t="shared" si="24"/>
        <v>0</v>
      </c>
      <c r="O69" s="84" t="str">
        <f t="shared" si="24"/>
        <v>18</v>
      </c>
      <c r="P69" s="77"/>
    </row>
    <row r="70" ht="12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ht="12.7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7"/>
    </row>
    <row r="72" ht="12.75" customHeight="1">
      <c r="A72" s="80" t="s">
        <v>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ht="12.75" customHeight="1">
      <c r="A73" s="80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ht="12.75" customHeight="1">
      <c r="A74" s="82" t="s">
        <v>146</v>
      </c>
      <c r="B74" s="82">
        <v>7.0</v>
      </c>
      <c r="C74" s="82" t="s">
        <v>147</v>
      </c>
      <c r="D74" s="82">
        <v>3.0</v>
      </c>
      <c r="E74" s="82">
        <v>1.0</v>
      </c>
      <c r="F74" s="82">
        <v>2.0</v>
      </c>
      <c r="G74" s="82">
        <v>4.0</v>
      </c>
      <c r="H74" s="82">
        <v>2.0</v>
      </c>
      <c r="I74" s="82"/>
      <c r="J74" s="82"/>
      <c r="K74" s="82" t="str">
        <f t="shared" ref="K74:K80" si="25">SUM(D74:J74)</f>
        <v>12</v>
      </c>
      <c r="L74" s="82"/>
      <c r="M74" s="82"/>
      <c r="N74" s="82"/>
      <c r="O74" s="82" t="str">
        <f t="shared" ref="O74:O80" si="26">SUM(K74:N74)</f>
        <v>12</v>
      </c>
      <c r="P74" s="77"/>
    </row>
    <row r="75" ht="12.75" customHeight="1">
      <c r="A75" s="82"/>
      <c r="B75" s="82">
        <v>0.0</v>
      </c>
      <c r="C75" s="82" t="s">
        <v>148</v>
      </c>
      <c r="D75" s="82">
        <v>1.0</v>
      </c>
      <c r="E75" s="82"/>
      <c r="F75" s="82"/>
      <c r="G75" s="82"/>
      <c r="H75" s="82">
        <v>2.0</v>
      </c>
      <c r="I75" s="82"/>
      <c r="J75" s="82"/>
      <c r="K75" s="82" t="str">
        <f t="shared" si="25"/>
        <v>3</v>
      </c>
      <c r="L75" s="82"/>
      <c r="M75" s="82"/>
      <c r="N75" s="82"/>
      <c r="O75" s="82" t="str">
        <f t="shared" si="26"/>
        <v>3</v>
      </c>
      <c r="P75" s="77"/>
    </row>
    <row r="76" ht="12.75" customHeight="1">
      <c r="A76" s="82"/>
      <c r="B76" s="82">
        <v>2.0</v>
      </c>
      <c r="C76" s="82" t="s">
        <v>149</v>
      </c>
      <c r="D76" s="82">
        <v>1.0</v>
      </c>
      <c r="E76" s="82"/>
      <c r="F76" s="82"/>
      <c r="G76" s="82"/>
      <c r="H76" s="82">
        <v>1.0</v>
      </c>
      <c r="I76" s="82"/>
      <c r="J76" s="82"/>
      <c r="K76" s="82" t="str">
        <f t="shared" si="25"/>
        <v>2</v>
      </c>
      <c r="L76" s="82"/>
      <c r="M76" s="82"/>
      <c r="N76" s="82"/>
      <c r="O76" s="82" t="str">
        <f t="shared" si="26"/>
        <v>2</v>
      </c>
      <c r="P76" s="77"/>
    </row>
    <row r="77" ht="12.75" customHeight="1">
      <c r="A77" s="82"/>
      <c r="B77" s="82">
        <v>14.0</v>
      </c>
      <c r="C77" s="82" t="s">
        <v>150</v>
      </c>
      <c r="D77" s="82"/>
      <c r="E77" s="82">
        <v>1.0</v>
      </c>
      <c r="F77" s="82">
        <v>1.0</v>
      </c>
      <c r="G77" s="82"/>
      <c r="H77" s="82"/>
      <c r="I77" s="82">
        <v>1.0</v>
      </c>
      <c r="J77" s="82"/>
      <c r="K77" s="82" t="str">
        <f t="shared" si="25"/>
        <v>3</v>
      </c>
      <c r="L77" s="82"/>
      <c r="M77" s="82"/>
      <c r="N77" s="82"/>
      <c r="O77" s="82" t="str">
        <f t="shared" si="26"/>
        <v>3</v>
      </c>
      <c r="P77" s="77"/>
    </row>
    <row r="78" ht="12.75" customHeight="1">
      <c r="A78" s="82"/>
      <c r="B78" s="82">
        <v>12.0</v>
      </c>
      <c r="C78" s="82" t="s">
        <v>151</v>
      </c>
      <c r="D78" s="82"/>
      <c r="E78" s="82">
        <v>1.0</v>
      </c>
      <c r="F78" s="82"/>
      <c r="G78" s="82"/>
      <c r="H78" s="82"/>
      <c r="I78" s="82"/>
      <c r="J78" s="82"/>
      <c r="K78" s="82" t="str">
        <f t="shared" si="25"/>
        <v>1</v>
      </c>
      <c r="L78" s="82"/>
      <c r="M78" s="82"/>
      <c r="N78" s="82"/>
      <c r="O78" s="82" t="str">
        <f t="shared" si="26"/>
        <v>1</v>
      </c>
      <c r="P78" s="77"/>
    </row>
    <row r="79" ht="12.75" customHeight="1">
      <c r="A79" s="82"/>
      <c r="B79" s="82">
        <v>4.0</v>
      </c>
      <c r="C79" s="82" t="s">
        <v>152</v>
      </c>
      <c r="D79" s="82"/>
      <c r="E79" s="82"/>
      <c r="F79" s="82"/>
      <c r="G79" s="82"/>
      <c r="H79" s="82">
        <v>1.0</v>
      </c>
      <c r="I79" s="82"/>
      <c r="J79" s="82"/>
      <c r="K79" s="82" t="str">
        <f t="shared" si="25"/>
        <v>1</v>
      </c>
      <c r="L79" s="82"/>
      <c r="M79" s="82"/>
      <c r="N79" s="82"/>
      <c r="O79" s="82" t="str">
        <f t="shared" si="26"/>
        <v>1</v>
      </c>
      <c r="P79" s="77"/>
    </row>
    <row r="80" ht="12.75" customHeight="1">
      <c r="A80" s="82"/>
      <c r="B80" s="82">
        <v>10.0</v>
      </c>
      <c r="C80" s="82" t="s">
        <v>153</v>
      </c>
      <c r="D80" s="82"/>
      <c r="E80" s="82"/>
      <c r="F80" s="82"/>
      <c r="G80" s="82">
        <v>1.0</v>
      </c>
      <c r="H80" s="82"/>
      <c r="I80" s="82">
        <v>1.0</v>
      </c>
      <c r="J80" s="82"/>
      <c r="K80" s="82" t="str">
        <f t="shared" si="25"/>
        <v>2</v>
      </c>
      <c r="L80" s="82"/>
      <c r="M80" s="82"/>
      <c r="N80" s="82"/>
      <c r="O80" s="82" t="str">
        <f t="shared" si="26"/>
        <v>2</v>
      </c>
      <c r="P80" s="77"/>
    </row>
    <row r="81" ht="12.7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4" t="str">
        <f t="shared" ref="K81:O81" si="27">SUM(K74:K80)</f>
        <v>24</v>
      </c>
      <c r="L81" s="84" t="str">
        <f t="shared" si="27"/>
        <v>0</v>
      </c>
      <c r="M81" s="84" t="str">
        <f t="shared" si="27"/>
        <v>0</v>
      </c>
      <c r="N81" s="84" t="str">
        <f t="shared" si="27"/>
        <v>0</v>
      </c>
      <c r="O81" s="84" t="str">
        <f t="shared" si="27"/>
        <v>24</v>
      </c>
      <c r="P81" s="77"/>
    </row>
    <row r="82" ht="12.7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ht="12.75" customHeight="1">
      <c r="A83" s="82" t="s">
        <v>154</v>
      </c>
      <c r="B83" s="82">
        <v>6.0</v>
      </c>
      <c r="C83" s="82" t="s">
        <v>155</v>
      </c>
      <c r="D83" s="82">
        <v>2.0</v>
      </c>
      <c r="E83" s="82"/>
      <c r="F83" s="82"/>
      <c r="G83" s="82">
        <v>3.0</v>
      </c>
      <c r="H83" s="82"/>
      <c r="I83" s="82"/>
      <c r="J83" s="87"/>
      <c r="K83" s="82" t="str">
        <f t="shared" ref="K83:K89" si="28">SUM(D83:J83)</f>
        <v>5</v>
      </c>
      <c r="L83" s="82"/>
      <c r="M83" s="82"/>
      <c r="N83" s="82"/>
      <c r="O83" s="82" t="str">
        <f t="shared" ref="O83:O89" si="29">SUM(K83:N83)</f>
        <v>5</v>
      </c>
      <c r="P83" s="77"/>
    </row>
    <row r="84" ht="12.75" customHeight="1">
      <c r="A84" s="82"/>
      <c r="B84" s="82">
        <v>7.0</v>
      </c>
      <c r="C84" s="82" t="s">
        <v>156</v>
      </c>
      <c r="D84" s="82">
        <v>1.0</v>
      </c>
      <c r="E84" s="82">
        <v>4.0</v>
      </c>
      <c r="F84" s="82">
        <v>2.0</v>
      </c>
      <c r="G84" s="82">
        <v>2.0</v>
      </c>
      <c r="H84" s="82">
        <v>2.0</v>
      </c>
      <c r="I84" s="82">
        <v>10.0</v>
      </c>
      <c r="J84" s="87"/>
      <c r="K84" s="82" t="str">
        <f t="shared" si="28"/>
        <v>21</v>
      </c>
      <c r="L84" s="82"/>
      <c r="M84" s="82"/>
      <c r="N84" s="82"/>
      <c r="O84" s="82" t="str">
        <f t="shared" si="29"/>
        <v>21</v>
      </c>
      <c r="P84" s="83" t="s">
        <v>157</v>
      </c>
    </row>
    <row r="85" ht="12.75" customHeight="1">
      <c r="A85" s="82"/>
      <c r="B85" s="82">
        <v>8.0</v>
      </c>
      <c r="C85" s="82" t="s">
        <v>158</v>
      </c>
      <c r="D85" s="82">
        <v>1.0</v>
      </c>
      <c r="E85" s="82"/>
      <c r="F85" s="82">
        <v>1.0</v>
      </c>
      <c r="G85" s="82"/>
      <c r="H85" s="82">
        <v>2.0</v>
      </c>
      <c r="I85" s="82"/>
      <c r="J85" s="87"/>
      <c r="K85" s="82" t="str">
        <f t="shared" si="28"/>
        <v>4</v>
      </c>
      <c r="L85" s="82"/>
      <c r="M85" s="82"/>
      <c r="N85" s="82"/>
      <c r="O85" s="82" t="str">
        <f t="shared" si="29"/>
        <v>4</v>
      </c>
      <c r="P85" s="77"/>
    </row>
    <row r="86" ht="12.75" customHeight="1">
      <c r="A86" s="82"/>
      <c r="B86" s="82">
        <v>3.0</v>
      </c>
      <c r="C86" s="82" t="s">
        <v>159</v>
      </c>
      <c r="D86" s="82">
        <v>1.0</v>
      </c>
      <c r="E86" s="82"/>
      <c r="F86" s="82"/>
      <c r="G86" s="82"/>
      <c r="H86" s="82"/>
      <c r="I86" s="82"/>
      <c r="J86" s="87"/>
      <c r="K86" s="82" t="str">
        <f t="shared" si="28"/>
        <v>1</v>
      </c>
      <c r="L86" s="82"/>
      <c r="M86" s="82"/>
      <c r="N86" s="82"/>
      <c r="O86" s="82" t="str">
        <f t="shared" si="29"/>
        <v>1</v>
      </c>
      <c r="P86" s="77"/>
    </row>
    <row r="87" ht="12.75" customHeight="1">
      <c r="A87" s="82"/>
      <c r="B87" s="82">
        <v>17.0</v>
      </c>
      <c r="C87" s="82" t="s">
        <v>160</v>
      </c>
      <c r="D87" s="82"/>
      <c r="E87" s="82">
        <v>1.0</v>
      </c>
      <c r="F87" s="82"/>
      <c r="G87" s="82">
        <v>1.0</v>
      </c>
      <c r="H87" s="82"/>
      <c r="I87" s="82">
        <v>3.0</v>
      </c>
      <c r="J87" s="87"/>
      <c r="K87" s="82" t="str">
        <f t="shared" si="28"/>
        <v>5</v>
      </c>
      <c r="L87" s="82"/>
      <c r="M87" s="82"/>
      <c r="N87" s="82"/>
      <c r="O87" s="82" t="str">
        <f t="shared" si="29"/>
        <v>5</v>
      </c>
      <c r="P87" s="77"/>
    </row>
    <row r="88" ht="12.75" customHeight="1">
      <c r="A88" s="82"/>
      <c r="B88" s="82">
        <v>13.0</v>
      </c>
      <c r="C88" s="82" t="s">
        <v>161</v>
      </c>
      <c r="D88" s="82"/>
      <c r="E88" s="82"/>
      <c r="F88" s="82"/>
      <c r="G88" s="82"/>
      <c r="H88" s="82"/>
      <c r="I88" s="82">
        <v>1.0</v>
      </c>
      <c r="J88" s="87"/>
      <c r="K88" s="82" t="str">
        <f t="shared" si="28"/>
        <v>1</v>
      </c>
      <c r="L88" s="82"/>
      <c r="M88" s="82"/>
      <c r="N88" s="82"/>
      <c r="O88" s="82" t="str">
        <f t="shared" si="29"/>
        <v>1</v>
      </c>
      <c r="P88" s="77"/>
    </row>
    <row r="89" ht="12.75" customHeight="1">
      <c r="A89" s="82"/>
      <c r="B89" s="90">
        <v>33.0</v>
      </c>
      <c r="C89" s="82" t="s">
        <v>162</v>
      </c>
      <c r="D89" s="82"/>
      <c r="E89" s="82"/>
      <c r="F89" s="82"/>
      <c r="G89" s="82"/>
      <c r="H89" s="82"/>
      <c r="I89" s="82">
        <v>1.0</v>
      </c>
      <c r="J89" s="87"/>
      <c r="K89" s="82" t="str">
        <f t="shared" si="28"/>
        <v>1</v>
      </c>
      <c r="L89" s="82"/>
      <c r="M89" s="82"/>
      <c r="N89" s="82"/>
      <c r="O89" s="82" t="str">
        <f t="shared" si="29"/>
        <v>1</v>
      </c>
      <c r="P89" s="77"/>
    </row>
    <row r="90" ht="12.7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4" t="str">
        <f t="shared" ref="K90:O90" si="30">SUM(K83:K89)</f>
        <v>38</v>
      </c>
      <c r="L90" s="84" t="str">
        <f t="shared" si="30"/>
        <v>0</v>
      </c>
      <c r="M90" s="84" t="str">
        <f t="shared" si="30"/>
        <v>0</v>
      </c>
      <c r="N90" s="84" t="str">
        <f t="shared" si="30"/>
        <v>0</v>
      </c>
      <c r="O90" s="84" t="str">
        <f t="shared" si="30"/>
        <v>38</v>
      </c>
      <c r="P90" s="77"/>
    </row>
    <row r="91" ht="12.7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ht="12.7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ht="12.75" customHeight="1">
      <c r="A93" s="82" t="s">
        <v>163</v>
      </c>
      <c r="B93" s="82">
        <v>7.0</v>
      </c>
      <c r="C93" s="82" t="s">
        <v>164</v>
      </c>
      <c r="D93" s="82">
        <v>1.0</v>
      </c>
      <c r="E93" s="82"/>
      <c r="F93" s="82"/>
      <c r="G93" s="82">
        <v>4.0</v>
      </c>
      <c r="H93" s="82"/>
      <c r="I93" s="82">
        <v>1.0</v>
      </c>
      <c r="J93" s="87"/>
      <c r="K93" s="82" t="str">
        <f t="shared" ref="K93:K101" si="31">SUM(D93:J93)</f>
        <v>6</v>
      </c>
      <c r="L93" s="82"/>
      <c r="M93" s="82"/>
      <c r="N93" s="82"/>
      <c r="O93" s="82" t="str">
        <f t="shared" ref="O93:O101" si="32">SUM(K93:N93)</f>
        <v>6</v>
      </c>
      <c r="P93" s="77"/>
    </row>
    <row r="94" ht="12.75" customHeight="1">
      <c r="A94" s="82"/>
      <c r="B94" s="82">
        <v>8.0</v>
      </c>
      <c r="C94" s="82" t="s">
        <v>165</v>
      </c>
      <c r="D94" s="82"/>
      <c r="E94" s="82">
        <v>1.0</v>
      </c>
      <c r="F94" s="82"/>
      <c r="G94" s="82">
        <v>2.0</v>
      </c>
      <c r="H94" s="82">
        <v>1.0</v>
      </c>
      <c r="I94" s="82"/>
      <c r="J94" s="87"/>
      <c r="K94" s="82" t="str">
        <f t="shared" si="31"/>
        <v>4</v>
      </c>
      <c r="L94" s="82"/>
      <c r="M94" s="82"/>
      <c r="N94" s="82"/>
      <c r="O94" s="82" t="str">
        <f t="shared" si="32"/>
        <v>4</v>
      </c>
      <c r="P94" s="77"/>
    </row>
    <row r="95" ht="12.75" customHeight="1">
      <c r="A95" s="82"/>
      <c r="B95" s="82">
        <v>16.0</v>
      </c>
      <c r="C95" s="82" t="s">
        <v>166</v>
      </c>
      <c r="D95" s="82"/>
      <c r="E95" s="82"/>
      <c r="F95" s="82">
        <v>3.0</v>
      </c>
      <c r="G95" s="82">
        <v>5.0</v>
      </c>
      <c r="H95" s="82"/>
      <c r="I95" s="82"/>
      <c r="J95" s="87"/>
      <c r="K95" s="82" t="str">
        <f t="shared" si="31"/>
        <v>8</v>
      </c>
      <c r="L95" s="82"/>
      <c r="M95" s="82"/>
      <c r="N95" s="82"/>
      <c r="O95" s="82" t="str">
        <f t="shared" si="32"/>
        <v>8</v>
      </c>
      <c r="P95" s="77"/>
    </row>
    <row r="96" ht="12.75" customHeight="1">
      <c r="A96" s="82"/>
      <c r="B96" s="82">
        <v>10.0</v>
      </c>
      <c r="C96" s="82" t="s">
        <v>167</v>
      </c>
      <c r="D96" s="82"/>
      <c r="E96" s="82"/>
      <c r="F96" s="82">
        <v>2.0</v>
      </c>
      <c r="G96" s="82">
        <v>1.0</v>
      </c>
      <c r="H96" s="82"/>
      <c r="I96" s="82"/>
      <c r="J96" s="87"/>
      <c r="K96" s="82" t="str">
        <f t="shared" si="31"/>
        <v>3</v>
      </c>
      <c r="L96" s="82"/>
      <c r="M96" s="82"/>
      <c r="N96" s="82"/>
      <c r="O96" s="82" t="str">
        <f t="shared" si="32"/>
        <v>3</v>
      </c>
      <c r="P96" s="77"/>
    </row>
    <row r="97" ht="12.75" customHeight="1">
      <c r="A97" s="82"/>
      <c r="B97" s="82">
        <v>35.0</v>
      </c>
      <c r="C97" s="82" t="s">
        <v>168</v>
      </c>
      <c r="D97" s="82"/>
      <c r="E97" s="82"/>
      <c r="F97" s="82"/>
      <c r="G97" s="82">
        <v>1.0</v>
      </c>
      <c r="H97" s="82"/>
      <c r="I97" s="82"/>
      <c r="J97" s="87"/>
      <c r="K97" s="82" t="str">
        <f t="shared" si="31"/>
        <v>1</v>
      </c>
      <c r="L97" s="82"/>
      <c r="M97" s="82"/>
      <c r="N97" s="82"/>
      <c r="O97" s="82" t="str">
        <f t="shared" si="32"/>
        <v>1</v>
      </c>
      <c r="P97" s="77"/>
    </row>
    <row r="98" ht="12.75" customHeight="1">
      <c r="A98" s="82"/>
      <c r="B98" s="82">
        <v>24.0</v>
      </c>
      <c r="C98" s="82" t="s">
        <v>169</v>
      </c>
      <c r="D98" s="82"/>
      <c r="E98" s="82"/>
      <c r="F98" s="82"/>
      <c r="G98" s="82">
        <v>2.0</v>
      </c>
      <c r="H98" s="82"/>
      <c r="I98" s="82">
        <v>2.0</v>
      </c>
      <c r="J98" s="87"/>
      <c r="K98" s="82" t="str">
        <f t="shared" si="31"/>
        <v>4</v>
      </c>
      <c r="L98" s="82"/>
      <c r="M98" s="82"/>
      <c r="N98" s="82"/>
      <c r="O98" s="82" t="str">
        <f t="shared" si="32"/>
        <v>4</v>
      </c>
      <c r="P98" s="77"/>
    </row>
    <row r="99" ht="12.75" customHeight="1">
      <c r="A99" s="82"/>
      <c r="B99" s="82">
        <v>17.0</v>
      </c>
      <c r="C99" s="82" t="s">
        <v>170</v>
      </c>
      <c r="D99" s="82"/>
      <c r="E99" s="82"/>
      <c r="F99" s="82"/>
      <c r="G99" s="82">
        <v>1.0</v>
      </c>
      <c r="H99" s="82"/>
      <c r="I99" s="82">
        <v>2.0</v>
      </c>
      <c r="J99" s="87"/>
      <c r="K99" s="82" t="str">
        <f t="shared" si="31"/>
        <v>3</v>
      </c>
      <c r="L99" s="82"/>
      <c r="M99" s="82"/>
      <c r="N99" s="82"/>
      <c r="O99" s="82" t="str">
        <f t="shared" si="32"/>
        <v>3</v>
      </c>
      <c r="P99" s="77"/>
    </row>
    <row r="100" ht="12.75" customHeight="1">
      <c r="A100" s="82"/>
      <c r="B100" s="82">
        <v>3.0</v>
      </c>
      <c r="C100" s="82" t="s">
        <v>171</v>
      </c>
      <c r="D100" s="82"/>
      <c r="E100" s="82"/>
      <c r="F100" s="82"/>
      <c r="G100" s="82"/>
      <c r="H100" s="82"/>
      <c r="I100" s="82">
        <v>1.0</v>
      </c>
      <c r="J100" s="87"/>
      <c r="K100" s="82" t="str">
        <f t="shared" si="31"/>
        <v>1</v>
      </c>
      <c r="L100" s="82"/>
      <c r="M100" s="82"/>
      <c r="N100" s="82"/>
      <c r="O100" s="82" t="str">
        <f t="shared" si="32"/>
        <v>1</v>
      </c>
      <c r="P100" s="77"/>
    </row>
    <row r="101" ht="12.75" customHeight="1">
      <c r="A101" s="82"/>
      <c r="B101" s="82">
        <v>9.0</v>
      </c>
      <c r="C101" s="82" t="s">
        <v>172</v>
      </c>
      <c r="D101" s="82"/>
      <c r="E101" s="82"/>
      <c r="F101" s="82"/>
      <c r="G101" s="82"/>
      <c r="H101" s="82"/>
      <c r="I101" s="82">
        <v>6.0</v>
      </c>
      <c r="J101" s="87"/>
      <c r="K101" s="82" t="str">
        <f t="shared" si="31"/>
        <v>6</v>
      </c>
      <c r="L101" s="82"/>
      <c r="M101" s="82"/>
      <c r="N101" s="82"/>
      <c r="O101" s="82" t="str">
        <f t="shared" si="32"/>
        <v>6</v>
      </c>
      <c r="P101" s="77"/>
    </row>
    <row r="102" ht="12.75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7"/>
      <c r="K102" s="84" t="str">
        <f t="shared" ref="K102:O102" si="33">SUM(K93:K101)</f>
        <v>36</v>
      </c>
      <c r="L102" s="84" t="str">
        <f t="shared" si="33"/>
        <v>0</v>
      </c>
      <c r="M102" s="84" t="str">
        <f t="shared" si="33"/>
        <v>0</v>
      </c>
      <c r="N102" s="84" t="str">
        <f t="shared" si="33"/>
        <v>0</v>
      </c>
      <c r="O102" s="84" t="str">
        <f t="shared" si="33"/>
        <v>36</v>
      </c>
      <c r="P102" s="77"/>
    </row>
    <row r="103" ht="12.7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ht="12.75" customHeight="1">
      <c r="A104" s="82" t="s">
        <v>173</v>
      </c>
      <c r="B104" s="82">
        <v>9.0</v>
      </c>
      <c r="C104" s="82" t="s">
        <v>174</v>
      </c>
      <c r="D104" s="82">
        <v>3.0</v>
      </c>
      <c r="E104" s="82">
        <v>3.0</v>
      </c>
      <c r="F104" s="82"/>
      <c r="G104" s="82"/>
      <c r="H104" s="82">
        <v>3.0</v>
      </c>
      <c r="I104" s="82">
        <v>1.0</v>
      </c>
      <c r="J104" s="82"/>
      <c r="K104" s="82" t="str">
        <f t="shared" ref="K104:K111" si="34">SUM(D104:J104)</f>
        <v>10</v>
      </c>
      <c r="L104" s="82"/>
      <c r="M104" s="82"/>
      <c r="N104" s="82"/>
      <c r="O104" s="82" t="str">
        <f t="shared" ref="O104:O111" si="35">SUM(K104:N104)</f>
        <v>10</v>
      </c>
      <c r="P104" s="77"/>
    </row>
    <row r="105" ht="12.75" customHeight="1">
      <c r="A105" s="82"/>
      <c r="B105" s="82">
        <v>5.0</v>
      </c>
      <c r="C105" s="82" t="s">
        <v>175</v>
      </c>
      <c r="D105" s="82">
        <v>2.0</v>
      </c>
      <c r="E105" s="82">
        <v>3.0</v>
      </c>
      <c r="F105" s="82">
        <v>1.0</v>
      </c>
      <c r="G105" s="82">
        <v>3.0</v>
      </c>
      <c r="H105" s="82">
        <v>2.0</v>
      </c>
      <c r="I105" s="82">
        <v>3.0</v>
      </c>
      <c r="J105" s="82"/>
      <c r="K105" s="82" t="str">
        <f t="shared" si="34"/>
        <v>14</v>
      </c>
      <c r="L105" s="82"/>
      <c r="M105" s="82"/>
      <c r="N105" s="82"/>
      <c r="O105" s="82" t="str">
        <f t="shared" si="35"/>
        <v>14</v>
      </c>
      <c r="P105" s="77"/>
    </row>
    <row r="106" ht="12.75" customHeight="1">
      <c r="A106" s="82"/>
      <c r="B106" s="82">
        <v>8.0</v>
      </c>
      <c r="C106" s="82" t="s">
        <v>176</v>
      </c>
      <c r="D106" s="82"/>
      <c r="E106" s="82">
        <v>1.0</v>
      </c>
      <c r="F106" s="82"/>
      <c r="G106" s="82"/>
      <c r="H106" s="82">
        <v>1.0</v>
      </c>
      <c r="I106" s="82"/>
      <c r="J106" s="82"/>
      <c r="K106" s="82" t="str">
        <f t="shared" si="34"/>
        <v>2</v>
      </c>
      <c r="L106" s="82"/>
      <c r="M106" s="82"/>
      <c r="N106" s="82"/>
      <c r="O106" s="82" t="str">
        <f t="shared" si="35"/>
        <v>2</v>
      </c>
      <c r="P106" s="77"/>
    </row>
    <row r="107" ht="12.75" customHeight="1">
      <c r="A107" s="82"/>
      <c r="B107" s="82">
        <v>6.0</v>
      </c>
      <c r="C107" s="82" t="s">
        <v>177</v>
      </c>
      <c r="D107" s="82"/>
      <c r="E107" s="82">
        <v>1.0</v>
      </c>
      <c r="F107" s="82"/>
      <c r="G107" s="82"/>
      <c r="H107" s="82"/>
      <c r="I107" s="82"/>
      <c r="J107" s="82"/>
      <c r="K107" s="82" t="str">
        <f t="shared" si="34"/>
        <v>1</v>
      </c>
      <c r="L107" s="82"/>
      <c r="M107" s="82"/>
      <c r="N107" s="82"/>
      <c r="O107" s="82" t="str">
        <f t="shared" si="35"/>
        <v>1</v>
      </c>
      <c r="P107" s="77"/>
    </row>
    <row r="108" ht="12.75" customHeight="1">
      <c r="A108" s="82"/>
      <c r="B108" s="82">
        <v>10.0</v>
      </c>
      <c r="C108" s="82" t="s">
        <v>178</v>
      </c>
      <c r="D108" s="82"/>
      <c r="E108" s="82">
        <v>3.0</v>
      </c>
      <c r="F108" s="82"/>
      <c r="G108" s="82">
        <v>1.0</v>
      </c>
      <c r="H108" s="82"/>
      <c r="I108" s="82"/>
      <c r="J108" s="82"/>
      <c r="K108" s="82" t="str">
        <f t="shared" si="34"/>
        <v>4</v>
      </c>
      <c r="L108" s="82"/>
      <c r="M108" s="82"/>
      <c r="N108" s="82"/>
      <c r="O108" s="82" t="str">
        <f t="shared" si="35"/>
        <v>4</v>
      </c>
      <c r="P108" s="77"/>
    </row>
    <row r="109" ht="12.75" customHeight="1">
      <c r="A109" s="82"/>
      <c r="B109" s="82">
        <v>4.0</v>
      </c>
      <c r="C109" s="82" t="s">
        <v>179</v>
      </c>
      <c r="D109" s="82"/>
      <c r="E109" s="82">
        <v>1.0</v>
      </c>
      <c r="F109" s="82"/>
      <c r="G109" s="82"/>
      <c r="H109" s="82"/>
      <c r="I109" s="82"/>
      <c r="J109" s="82"/>
      <c r="K109" s="82" t="str">
        <f t="shared" si="34"/>
        <v>1</v>
      </c>
      <c r="L109" s="82"/>
      <c r="M109" s="82"/>
      <c r="N109" s="82"/>
      <c r="O109" s="82" t="str">
        <f t="shared" si="35"/>
        <v>1</v>
      </c>
      <c r="P109" s="77"/>
    </row>
    <row r="110" ht="12.75" customHeight="1">
      <c r="A110" s="82"/>
      <c r="B110" s="82">
        <v>11.0</v>
      </c>
      <c r="C110" s="82" t="s">
        <v>180</v>
      </c>
      <c r="D110" s="82"/>
      <c r="E110" s="82"/>
      <c r="F110" s="82"/>
      <c r="G110" s="82"/>
      <c r="H110" s="82">
        <v>2.0</v>
      </c>
      <c r="I110" s="82">
        <v>1.0</v>
      </c>
      <c r="J110" s="82"/>
      <c r="K110" s="82" t="str">
        <f t="shared" si="34"/>
        <v>3</v>
      </c>
      <c r="L110" s="82"/>
      <c r="M110" s="82"/>
      <c r="N110" s="82"/>
      <c r="O110" s="82" t="str">
        <f t="shared" si="35"/>
        <v>3</v>
      </c>
      <c r="P110" s="77"/>
    </row>
    <row r="111" ht="12.75" customHeight="1">
      <c r="A111" s="82"/>
      <c r="B111" s="82">
        <v>16.0</v>
      </c>
      <c r="C111" s="82" t="s">
        <v>181</v>
      </c>
      <c r="D111" s="82"/>
      <c r="E111" s="82">
        <v>1.0</v>
      </c>
      <c r="F111" s="82"/>
      <c r="G111" s="82"/>
      <c r="H111" s="82">
        <v>1.0</v>
      </c>
      <c r="I111" s="82"/>
      <c r="J111" s="82"/>
      <c r="K111" s="82" t="str">
        <f t="shared" si="34"/>
        <v>2</v>
      </c>
      <c r="L111" s="82"/>
      <c r="M111" s="82"/>
      <c r="N111" s="82"/>
      <c r="O111" s="82" t="str">
        <f t="shared" si="35"/>
        <v>2</v>
      </c>
      <c r="P111" s="77"/>
    </row>
    <row r="112" ht="12.7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84" t="str">
        <f t="shared" ref="K112:O112" si="36">SUM(K104:K111)</f>
        <v>37</v>
      </c>
      <c r="L112" s="84" t="str">
        <f t="shared" si="36"/>
        <v>0</v>
      </c>
      <c r="M112" s="84" t="str">
        <f t="shared" si="36"/>
        <v>0</v>
      </c>
      <c r="N112" s="84" t="str">
        <f t="shared" si="36"/>
        <v>0</v>
      </c>
      <c r="O112" s="84" t="str">
        <f t="shared" si="36"/>
        <v>37</v>
      </c>
      <c r="P112" s="77"/>
    </row>
    <row r="113" ht="12.7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ht="12.75" customHeight="1">
      <c r="A114" s="82" t="s">
        <v>182</v>
      </c>
      <c r="B114" s="82">
        <v>9.0</v>
      </c>
      <c r="C114" s="82" t="s">
        <v>183</v>
      </c>
      <c r="D114" s="82">
        <v>1.0</v>
      </c>
      <c r="E114" s="82">
        <v>1.0</v>
      </c>
      <c r="F114" s="82">
        <v>1.0</v>
      </c>
      <c r="G114" s="82">
        <v>2.0</v>
      </c>
      <c r="H114" s="82">
        <v>7.0</v>
      </c>
      <c r="I114" s="82"/>
      <c r="J114" s="86"/>
      <c r="K114" s="82" t="str">
        <f t="shared" ref="K114:K119" si="37">SUM(D114:J114)</f>
        <v>12</v>
      </c>
      <c r="L114" s="82"/>
      <c r="M114" s="82"/>
      <c r="N114" s="82"/>
      <c r="O114" s="82" t="str">
        <f t="shared" ref="O114:O119" si="38">SUM(K114:N114)</f>
        <v>12</v>
      </c>
      <c r="P114" s="77"/>
    </row>
    <row r="115" ht="12.75" customHeight="1">
      <c r="A115" s="82"/>
      <c r="B115" s="82">
        <v>10.0</v>
      </c>
      <c r="C115" s="82" t="s">
        <v>184</v>
      </c>
      <c r="D115" s="82"/>
      <c r="E115" s="82">
        <v>1.0</v>
      </c>
      <c r="F115" s="82">
        <v>1.0</v>
      </c>
      <c r="G115" s="82">
        <v>5.0</v>
      </c>
      <c r="H115" s="82">
        <v>5.0</v>
      </c>
      <c r="I115" s="82">
        <v>1.0</v>
      </c>
      <c r="J115" s="86"/>
      <c r="K115" s="82" t="str">
        <f t="shared" si="37"/>
        <v>13</v>
      </c>
      <c r="L115" s="82"/>
      <c r="M115" s="82"/>
      <c r="N115" s="82"/>
      <c r="O115" s="82" t="str">
        <f t="shared" si="38"/>
        <v>13</v>
      </c>
      <c r="P115" s="77"/>
    </row>
    <row r="116" ht="12.75" customHeight="1">
      <c r="A116" s="82"/>
      <c r="B116" s="82">
        <v>6.0</v>
      </c>
      <c r="C116" s="82" t="s">
        <v>185</v>
      </c>
      <c r="D116" s="82"/>
      <c r="E116" s="82"/>
      <c r="F116" s="82">
        <v>1.0</v>
      </c>
      <c r="G116" s="82"/>
      <c r="H116" s="82"/>
      <c r="I116" s="82"/>
      <c r="J116" s="86"/>
      <c r="K116" s="82" t="str">
        <f t="shared" si="37"/>
        <v>1</v>
      </c>
      <c r="L116" s="82"/>
      <c r="M116" s="82"/>
      <c r="N116" s="82"/>
      <c r="O116" s="82" t="str">
        <f t="shared" si="38"/>
        <v>1</v>
      </c>
      <c r="P116" s="77"/>
    </row>
    <row r="117" ht="12.75" customHeight="1">
      <c r="A117" s="82"/>
      <c r="B117" s="82">
        <v>11.0</v>
      </c>
      <c r="C117" s="82" t="s">
        <v>186</v>
      </c>
      <c r="D117" s="82"/>
      <c r="E117" s="82"/>
      <c r="F117" s="82"/>
      <c r="G117" s="82">
        <v>1.0</v>
      </c>
      <c r="H117" s="82"/>
      <c r="I117" s="82"/>
      <c r="J117" s="86"/>
      <c r="K117" s="82" t="str">
        <f t="shared" si="37"/>
        <v>1</v>
      </c>
      <c r="L117" s="82"/>
      <c r="M117" s="82"/>
      <c r="N117" s="82"/>
      <c r="O117" s="82" t="str">
        <f t="shared" si="38"/>
        <v>1</v>
      </c>
      <c r="P117" s="77"/>
    </row>
    <row r="118" ht="12.75" customHeight="1">
      <c r="A118" s="82"/>
      <c r="B118" s="82">
        <v>4.0</v>
      </c>
      <c r="C118" s="82" t="s">
        <v>187</v>
      </c>
      <c r="D118" s="82"/>
      <c r="E118" s="82"/>
      <c r="F118" s="82"/>
      <c r="G118" s="82"/>
      <c r="H118" s="82">
        <v>1.0</v>
      </c>
      <c r="I118" s="82"/>
      <c r="J118" s="86"/>
      <c r="K118" s="82" t="str">
        <f t="shared" si="37"/>
        <v>1</v>
      </c>
      <c r="L118" s="82"/>
      <c r="M118" s="82"/>
      <c r="N118" s="82"/>
      <c r="O118" s="82" t="str">
        <f t="shared" si="38"/>
        <v>1</v>
      </c>
      <c r="P118" s="77"/>
    </row>
    <row r="119" ht="12.7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6"/>
      <c r="K119" s="82" t="str">
        <f t="shared" si="37"/>
        <v>0</v>
      </c>
      <c r="L119" s="82"/>
      <c r="M119" s="82"/>
      <c r="N119" s="82"/>
      <c r="O119" s="82" t="str">
        <f t="shared" si="38"/>
        <v>0</v>
      </c>
      <c r="P119" s="77"/>
    </row>
    <row r="120" ht="12.7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84" t="str">
        <f t="shared" ref="K120:O120" si="39">SUM(K114:K119)</f>
        <v>28</v>
      </c>
      <c r="L120" s="84" t="str">
        <f t="shared" si="39"/>
        <v>0</v>
      </c>
      <c r="M120" s="84" t="str">
        <f t="shared" si="39"/>
        <v>0</v>
      </c>
      <c r="N120" s="84" t="str">
        <f t="shared" si="39"/>
        <v>0</v>
      </c>
      <c r="O120" s="84" t="str">
        <f t="shared" si="39"/>
        <v>28</v>
      </c>
      <c r="P120" s="77"/>
    </row>
    <row r="121" ht="12.7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ht="12.75" customHeight="1">
      <c r="A122" s="82" t="s">
        <v>188</v>
      </c>
      <c r="B122" s="82">
        <v>13.0</v>
      </c>
      <c r="C122" s="82" t="s">
        <v>189</v>
      </c>
      <c r="D122" s="82">
        <v>1.0</v>
      </c>
      <c r="E122" s="82">
        <v>1.0</v>
      </c>
      <c r="F122" s="82">
        <v>3.0</v>
      </c>
      <c r="G122" s="82"/>
      <c r="H122" s="82">
        <v>2.0</v>
      </c>
      <c r="I122" s="82">
        <v>2.0</v>
      </c>
      <c r="J122" s="87"/>
      <c r="K122" s="82" t="str">
        <f t="shared" ref="K122:K129" si="40">SUM(D122:J122)</f>
        <v>9</v>
      </c>
      <c r="L122" s="82"/>
      <c r="M122" s="82"/>
      <c r="N122" s="82"/>
      <c r="O122" s="82" t="str">
        <f t="shared" ref="O122:O129" si="41">SUM(K122:N122)</f>
        <v>9</v>
      </c>
      <c r="P122" s="77"/>
    </row>
    <row r="123" ht="12.75" customHeight="1">
      <c r="A123" s="82"/>
      <c r="B123" s="82">
        <v>4.0</v>
      </c>
      <c r="C123" s="82" t="s">
        <v>190</v>
      </c>
      <c r="D123" s="82"/>
      <c r="E123" s="82"/>
      <c r="F123" s="82">
        <v>2.0</v>
      </c>
      <c r="G123" s="82"/>
      <c r="H123" s="82"/>
      <c r="I123" s="82">
        <v>1.0</v>
      </c>
      <c r="J123" s="87"/>
      <c r="K123" s="82" t="str">
        <f t="shared" si="40"/>
        <v>3</v>
      </c>
      <c r="L123" s="82"/>
      <c r="M123" s="82"/>
      <c r="N123" s="82"/>
      <c r="O123" s="82" t="str">
        <f t="shared" si="41"/>
        <v>3</v>
      </c>
      <c r="P123" s="77"/>
    </row>
    <row r="124" ht="12.75" customHeight="1">
      <c r="A124" s="82"/>
      <c r="B124" s="82">
        <v>9.0</v>
      </c>
      <c r="C124" s="82" t="s">
        <v>191</v>
      </c>
      <c r="D124" s="82"/>
      <c r="E124" s="82"/>
      <c r="F124" s="82">
        <v>3.0</v>
      </c>
      <c r="G124" s="82">
        <v>1.0</v>
      </c>
      <c r="H124" s="82">
        <v>4.0</v>
      </c>
      <c r="I124" s="82"/>
      <c r="J124" s="87"/>
      <c r="K124" s="82" t="str">
        <f t="shared" si="40"/>
        <v>8</v>
      </c>
      <c r="L124" s="82"/>
      <c r="M124" s="82"/>
      <c r="N124" s="82"/>
      <c r="O124" s="82" t="str">
        <f t="shared" si="41"/>
        <v>8</v>
      </c>
      <c r="P124" s="77"/>
    </row>
    <row r="125" ht="12.75" customHeight="1">
      <c r="A125" s="82"/>
      <c r="B125" s="82">
        <v>16.0</v>
      </c>
      <c r="C125" s="82" t="s">
        <v>192</v>
      </c>
      <c r="D125" s="82"/>
      <c r="E125" s="82"/>
      <c r="F125" s="82">
        <v>2.0</v>
      </c>
      <c r="G125" s="82">
        <v>1.0</v>
      </c>
      <c r="H125" s="82"/>
      <c r="I125" s="82"/>
      <c r="J125" s="87"/>
      <c r="K125" s="82" t="str">
        <f t="shared" si="40"/>
        <v>3</v>
      </c>
      <c r="L125" s="82"/>
      <c r="M125" s="82"/>
      <c r="N125" s="82"/>
      <c r="O125" s="82" t="str">
        <f t="shared" si="41"/>
        <v>3</v>
      </c>
      <c r="P125" s="77"/>
    </row>
    <row r="126" ht="12.75" customHeight="1">
      <c r="A126" s="82"/>
      <c r="B126" s="82">
        <v>5.0</v>
      </c>
      <c r="C126" s="82" t="s">
        <v>193</v>
      </c>
      <c r="D126" s="82"/>
      <c r="E126" s="82"/>
      <c r="F126" s="82">
        <v>1.0</v>
      </c>
      <c r="G126" s="82"/>
      <c r="H126" s="82"/>
      <c r="I126" s="82">
        <v>1.0</v>
      </c>
      <c r="J126" s="87"/>
      <c r="K126" s="82" t="str">
        <f t="shared" si="40"/>
        <v>2</v>
      </c>
      <c r="L126" s="82"/>
      <c r="M126" s="82"/>
      <c r="N126" s="82"/>
      <c r="O126" s="82" t="str">
        <f t="shared" si="41"/>
        <v>2</v>
      </c>
      <c r="P126" s="77"/>
    </row>
    <row r="127" ht="12.75" customHeight="1">
      <c r="A127" s="82"/>
      <c r="B127" s="82">
        <v>2.0</v>
      </c>
      <c r="C127" s="82" t="s">
        <v>194</v>
      </c>
      <c r="D127" s="82"/>
      <c r="E127" s="82"/>
      <c r="F127" s="82">
        <v>1.0</v>
      </c>
      <c r="G127" s="82"/>
      <c r="H127" s="82"/>
      <c r="I127" s="82"/>
      <c r="J127" s="87"/>
      <c r="K127" s="82" t="str">
        <f t="shared" si="40"/>
        <v>1</v>
      </c>
      <c r="L127" s="82"/>
      <c r="M127" s="82"/>
      <c r="N127" s="82"/>
      <c r="O127" s="82" t="str">
        <f t="shared" si="41"/>
        <v>1</v>
      </c>
      <c r="P127" s="77"/>
    </row>
    <row r="128" ht="12.75" customHeight="1">
      <c r="A128" s="82"/>
      <c r="B128" s="82">
        <v>9.0</v>
      </c>
      <c r="C128" s="82" t="s">
        <v>195</v>
      </c>
      <c r="D128" s="82"/>
      <c r="E128" s="82"/>
      <c r="F128" s="82"/>
      <c r="G128" s="82"/>
      <c r="H128" s="82">
        <v>1.0</v>
      </c>
      <c r="I128" s="82"/>
      <c r="J128" s="87"/>
      <c r="K128" s="82" t="str">
        <f t="shared" si="40"/>
        <v>1</v>
      </c>
      <c r="L128" s="82"/>
      <c r="M128" s="82"/>
      <c r="N128" s="82"/>
      <c r="O128" s="82" t="str">
        <f t="shared" si="41"/>
        <v>1</v>
      </c>
      <c r="P128" s="77"/>
    </row>
    <row r="129" ht="12.75" customHeight="1">
      <c r="A129" s="82"/>
      <c r="B129" s="82">
        <v>8.0</v>
      </c>
      <c r="C129" s="82" t="s">
        <v>196</v>
      </c>
      <c r="D129" s="82"/>
      <c r="E129" s="82"/>
      <c r="F129" s="82"/>
      <c r="G129" s="82">
        <v>1.0</v>
      </c>
      <c r="H129" s="82"/>
      <c r="I129" s="82"/>
      <c r="J129" s="87"/>
      <c r="K129" s="82" t="str">
        <f t="shared" si="40"/>
        <v>1</v>
      </c>
      <c r="L129" s="82"/>
      <c r="M129" s="82"/>
      <c r="N129" s="82"/>
      <c r="O129" s="82" t="str">
        <f t="shared" si="41"/>
        <v>1</v>
      </c>
      <c r="P129" s="77"/>
    </row>
    <row r="130" ht="12.75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7"/>
      <c r="K130" s="84" t="str">
        <f t="shared" ref="K130:O130" si="42">SUM(K122:K129)</f>
        <v>28</v>
      </c>
      <c r="L130" s="84" t="str">
        <f t="shared" si="42"/>
        <v>0</v>
      </c>
      <c r="M130" s="84" t="str">
        <f t="shared" si="42"/>
        <v>0</v>
      </c>
      <c r="N130" s="84" t="str">
        <f t="shared" si="42"/>
        <v>0</v>
      </c>
      <c r="O130" s="84" t="str">
        <f t="shared" si="42"/>
        <v>28</v>
      </c>
      <c r="P130" s="77"/>
    </row>
    <row r="131" ht="12.7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ht="12.75" customHeight="1">
      <c r="A132" s="82" t="s">
        <v>197</v>
      </c>
      <c r="B132" s="82">
        <v>25.0</v>
      </c>
      <c r="C132" s="82" t="s">
        <v>198</v>
      </c>
      <c r="D132" s="82">
        <v>4.0</v>
      </c>
      <c r="E132" s="82">
        <v>1.0</v>
      </c>
      <c r="F132" s="82"/>
      <c r="G132" s="82">
        <v>1.0</v>
      </c>
      <c r="H132" s="82">
        <v>1.0</v>
      </c>
      <c r="I132" s="82"/>
      <c r="J132" s="87"/>
      <c r="K132" s="82" t="str">
        <f t="shared" ref="K132:K137" si="43">SUM(D132:J132)</f>
        <v>7</v>
      </c>
      <c r="L132" s="82"/>
      <c r="M132" s="82"/>
      <c r="N132" s="82"/>
      <c r="O132" s="82" t="str">
        <f t="shared" ref="O132:O137" si="44">SUM(K132:N132)</f>
        <v>7</v>
      </c>
      <c r="P132" s="77"/>
    </row>
    <row r="133" ht="12.75" customHeight="1">
      <c r="A133" s="82"/>
      <c r="B133" s="82">
        <v>10.0</v>
      </c>
      <c r="C133" s="82" t="s">
        <v>199</v>
      </c>
      <c r="D133" s="82">
        <v>2.0</v>
      </c>
      <c r="E133" s="82"/>
      <c r="F133" s="82"/>
      <c r="G133" s="82"/>
      <c r="H133" s="82">
        <v>1.0</v>
      </c>
      <c r="I133" s="82"/>
      <c r="J133" s="87"/>
      <c r="K133" s="82" t="str">
        <f t="shared" si="43"/>
        <v>3</v>
      </c>
      <c r="L133" s="82"/>
      <c r="M133" s="82"/>
      <c r="N133" s="82"/>
      <c r="O133" s="82" t="str">
        <f t="shared" si="44"/>
        <v>3</v>
      </c>
      <c r="P133" s="77"/>
    </row>
    <row r="134" ht="12.75" customHeight="1">
      <c r="A134" s="82"/>
      <c r="B134" s="82">
        <v>7.0</v>
      </c>
      <c r="C134" s="82" t="s">
        <v>200</v>
      </c>
      <c r="D134" s="82">
        <v>2.0</v>
      </c>
      <c r="E134" s="82"/>
      <c r="F134" s="82"/>
      <c r="G134" s="82"/>
      <c r="H134" s="82"/>
      <c r="I134" s="82"/>
      <c r="J134" s="87"/>
      <c r="K134" s="82" t="str">
        <f t="shared" si="43"/>
        <v>2</v>
      </c>
      <c r="L134" s="82"/>
      <c r="M134" s="82"/>
      <c r="N134" s="82"/>
      <c r="O134" s="82" t="str">
        <f t="shared" si="44"/>
        <v>2</v>
      </c>
      <c r="P134" s="77"/>
    </row>
    <row r="135" ht="12.75" customHeight="1">
      <c r="A135" s="82"/>
      <c r="B135" s="82">
        <v>4.0</v>
      </c>
      <c r="C135" s="82" t="s">
        <v>201</v>
      </c>
      <c r="D135" s="82">
        <v>1.0</v>
      </c>
      <c r="E135" s="82"/>
      <c r="F135" s="82"/>
      <c r="G135" s="82"/>
      <c r="H135" s="82"/>
      <c r="I135" s="82"/>
      <c r="J135" s="87"/>
      <c r="K135" s="82" t="str">
        <f t="shared" si="43"/>
        <v>1</v>
      </c>
      <c r="L135" s="82"/>
      <c r="M135" s="82"/>
      <c r="N135" s="82"/>
      <c r="O135" s="82" t="str">
        <f t="shared" si="44"/>
        <v>1</v>
      </c>
      <c r="P135" s="77"/>
    </row>
    <row r="136" ht="12.75" customHeight="1">
      <c r="A136" s="82"/>
      <c r="B136" s="82">
        <v>61.0</v>
      </c>
      <c r="C136" s="82" t="s">
        <v>202</v>
      </c>
      <c r="D136" s="82"/>
      <c r="E136" s="82">
        <v>1.0</v>
      </c>
      <c r="F136" s="82"/>
      <c r="G136" s="82"/>
      <c r="H136" s="82"/>
      <c r="I136" s="82"/>
      <c r="J136" s="87"/>
      <c r="K136" s="82" t="str">
        <f t="shared" si="43"/>
        <v>1</v>
      </c>
      <c r="L136" s="82"/>
      <c r="M136" s="82"/>
      <c r="N136" s="82"/>
      <c r="O136" s="82" t="str">
        <f t="shared" si="44"/>
        <v>1</v>
      </c>
      <c r="P136" s="77"/>
    </row>
    <row r="137" ht="12.75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7"/>
      <c r="K137" s="82" t="str">
        <f t="shared" si="43"/>
        <v>0</v>
      </c>
      <c r="L137" s="82"/>
      <c r="M137" s="82"/>
      <c r="N137" s="82"/>
      <c r="O137" s="82" t="str">
        <f t="shared" si="44"/>
        <v>0</v>
      </c>
      <c r="P137" s="77"/>
    </row>
    <row r="138" ht="12.7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84" t="str">
        <f t="shared" ref="K138:O138" si="45">SUM(K132:K137)</f>
        <v>14</v>
      </c>
      <c r="L138" s="84" t="str">
        <f t="shared" si="45"/>
        <v>0</v>
      </c>
      <c r="M138" s="84" t="str">
        <f t="shared" si="45"/>
        <v>0</v>
      </c>
      <c r="N138" s="84" t="str">
        <f t="shared" si="45"/>
        <v>0</v>
      </c>
      <c r="O138" s="84" t="str">
        <f t="shared" si="45"/>
        <v>14</v>
      </c>
      <c r="P138" s="77"/>
    </row>
    <row r="139" ht="12.7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ht="12.75" customHeight="1">
      <c r="A140" s="82" t="s">
        <v>203</v>
      </c>
      <c r="B140" s="82">
        <v>4.0</v>
      </c>
      <c r="C140" s="82" t="s">
        <v>204</v>
      </c>
      <c r="D140" s="82">
        <v>2.0</v>
      </c>
      <c r="E140" s="82"/>
      <c r="F140" s="82">
        <v>1.0</v>
      </c>
      <c r="G140" s="82"/>
      <c r="H140" s="82">
        <v>1.0</v>
      </c>
      <c r="I140" s="82">
        <v>1.0</v>
      </c>
      <c r="J140" s="87"/>
      <c r="K140" s="82" t="str">
        <f t="shared" ref="K140:K145" si="46">SUM(D140:J140)</f>
        <v>5</v>
      </c>
      <c r="L140" s="82"/>
      <c r="M140" s="82"/>
      <c r="N140" s="82"/>
      <c r="O140" s="82" t="str">
        <f t="shared" ref="O140:O145" si="47">SUM(K140:N140)</f>
        <v>5</v>
      </c>
      <c r="P140" s="77"/>
    </row>
    <row r="141" ht="12.75" customHeight="1">
      <c r="A141" s="82"/>
      <c r="B141" s="82">
        <v>5.0</v>
      </c>
      <c r="C141" s="82" t="s">
        <v>205</v>
      </c>
      <c r="D141" s="82">
        <v>1.0</v>
      </c>
      <c r="E141" s="82"/>
      <c r="F141" s="82">
        <v>1.0</v>
      </c>
      <c r="G141" s="82"/>
      <c r="H141" s="82"/>
      <c r="I141" s="82"/>
      <c r="J141" s="87"/>
      <c r="K141" s="82" t="str">
        <f t="shared" si="46"/>
        <v>2</v>
      </c>
      <c r="L141" s="82"/>
      <c r="M141" s="82"/>
      <c r="N141" s="82"/>
      <c r="O141" s="82" t="str">
        <f t="shared" si="47"/>
        <v>2</v>
      </c>
      <c r="P141" s="77"/>
    </row>
    <row r="142" ht="12.75" customHeight="1">
      <c r="A142" s="82"/>
      <c r="B142" s="82">
        <v>42.0</v>
      </c>
      <c r="C142" s="82" t="s">
        <v>206</v>
      </c>
      <c r="D142" s="82">
        <v>1.0</v>
      </c>
      <c r="E142" s="82"/>
      <c r="F142" s="82">
        <v>1.0</v>
      </c>
      <c r="G142" s="82"/>
      <c r="H142" s="82">
        <v>1.0</v>
      </c>
      <c r="I142" s="82"/>
      <c r="J142" s="87"/>
      <c r="K142" s="82" t="str">
        <f t="shared" si="46"/>
        <v>3</v>
      </c>
      <c r="L142" s="82"/>
      <c r="M142" s="82"/>
      <c r="N142" s="82"/>
      <c r="O142" s="82" t="str">
        <f t="shared" si="47"/>
        <v>3</v>
      </c>
      <c r="P142" s="77"/>
    </row>
    <row r="143" ht="12.75" customHeight="1">
      <c r="A143" s="82"/>
      <c r="B143" s="82">
        <v>7.0</v>
      </c>
      <c r="C143" s="82" t="s">
        <v>207</v>
      </c>
      <c r="D143" s="82"/>
      <c r="E143" s="82"/>
      <c r="F143" s="82">
        <v>1.0</v>
      </c>
      <c r="G143" s="82">
        <v>1.0</v>
      </c>
      <c r="H143" s="82"/>
      <c r="I143" s="82"/>
      <c r="J143" s="87"/>
      <c r="K143" s="82" t="str">
        <f t="shared" si="46"/>
        <v>2</v>
      </c>
      <c r="L143" s="82"/>
      <c r="M143" s="82"/>
      <c r="N143" s="82"/>
      <c r="O143" s="82" t="str">
        <f t="shared" si="47"/>
        <v>2</v>
      </c>
      <c r="P143" s="77"/>
    </row>
    <row r="144" ht="12.75" customHeight="1">
      <c r="A144" s="82"/>
      <c r="B144" s="82">
        <v>99.0</v>
      </c>
      <c r="C144" s="82" t="s">
        <v>208</v>
      </c>
      <c r="D144" s="82"/>
      <c r="E144" s="82"/>
      <c r="F144" s="82"/>
      <c r="G144" s="82">
        <v>2.0</v>
      </c>
      <c r="H144" s="82"/>
      <c r="I144" s="82"/>
      <c r="J144" s="87"/>
      <c r="K144" s="82" t="str">
        <f t="shared" si="46"/>
        <v>2</v>
      </c>
      <c r="L144" s="82"/>
      <c r="M144" s="82"/>
      <c r="N144" s="82"/>
      <c r="O144" s="82" t="str">
        <f t="shared" si="47"/>
        <v>2</v>
      </c>
      <c r="P144" s="77"/>
    </row>
    <row r="145" ht="12.75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7"/>
      <c r="K145" s="82" t="str">
        <f t="shared" si="46"/>
        <v>0</v>
      </c>
      <c r="L145" s="82"/>
      <c r="M145" s="82"/>
      <c r="N145" s="82"/>
      <c r="O145" s="82" t="str">
        <f t="shared" si="47"/>
        <v>0</v>
      </c>
      <c r="P145" s="77"/>
    </row>
    <row r="146" ht="12.7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84" t="str">
        <f t="shared" ref="K146:O146" si="48">SUM(K140:K145)</f>
        <v>14</v>
      </c>
      <c r="L146" s="84" t="str">
        <f t="shared" si="48"/>
        <v>0</v>
      </c>
      <c r="M146" s="84" t="str">
        <f t="shared" si="48"/>
        <v>0</v>
      </c>
      <c r="N146" s="84" t="str">
        <f t="shared" si="48"/>
        <v>0</v>
      </c>
      <c r="O146" s="84" t="str">
        <f t="shared" si="48"/>
        <v>14</v>
      </c>
      <c r="P146" s="77"/>
    </row>
    <row r="147" ht="12.7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ht="12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ht="12.7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ht="12.7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ht="12.7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ht="12.7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ht="12.7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ht="12.7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ht="12.7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ht="12.7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ht="12.7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ht="12.7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ht="12.7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ht="12.7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ht="12.7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ht="12.7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ht="12.7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ht="12.7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ht="12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ht="12.7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ht="12.7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ht="12.7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ht="12.7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ht="12.7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ht="12.7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ht="12.7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ht="12.7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ht="12.7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ht="12.7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ht="12.7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ht="12.7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ht="12.7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ht="12.7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ht="12.75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ht="12.75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ht="12.75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ht="12.7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ht="12.7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ht="12.7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ht="12.75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ht="12.75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ht="12.75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ht="12.7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ht="12.7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ht="12.75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ht="12.75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ht="12.75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ht="12.7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ht="12.7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ht="12.7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ht="12.7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ht="12.7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ht="12.7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ht="12.7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ht="12.7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ht="12.7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ht="12.7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ht="12.7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ht="12.7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ht="12.7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ht="12.7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ht="12.7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ht="12.75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ht="12.75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ht="12.75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ht="12.75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ht="12.75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ht="12.75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ht="12.75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ht="12.75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ht="12.75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ht="12.75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ht="12.75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ht="12.75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ht="12.75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ht="12.75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ht="12.75" customHeight="1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ht="12.75" customHeight="1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ht="12.75" customHeight="1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ht="12.75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ht="12.75" customHeight="1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ht="12.7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ht="12.7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ht="12.7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ht="12.7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ht="12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ht="12.7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ht="12.75" customHeight="1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ht="12.75" customHeight="1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ht="12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ht="12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ht="12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ht="12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ht="12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ht="12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ht="12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ht="12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ht="12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ht="12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ht="12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ht="12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ht="12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ht="12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ht="12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ht="12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ht="12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ht="12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ht="12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ht="12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ht="12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ht="12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ht="12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ht="12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ht="12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ht="12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ht="12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ht="12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ht="12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ht="12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ht="12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ht="12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ht="12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ht="12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ht="12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ht="12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ht="12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ht="12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ht="12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ht="12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ht="12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ht="12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ht="12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ht="12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ht="12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ht="12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ht="12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ht="12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ht="12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ht="12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ht="12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ht="12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ht="12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ht="12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ht="12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ht="12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ht="12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ht="12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ht="12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ht="12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ht="12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ht="12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ht="12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ht="12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ht="12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ht="12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ht="12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ht="12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ht="12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ht="12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ht="12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ht="12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ht="12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ht="12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ht="12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ht="12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ht="12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ht="12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ht="12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ht="12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ht="12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ht="12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ht="12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ht="12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ht="12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ht="12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ht="12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ht="12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ht="12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ht="12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ht="12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ht="12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ht="12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ht="12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ht="12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ht="12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ht="12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ht="12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ht="12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ht="12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ht="12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ht="12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ht="12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ht="12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ht="12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ht="12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ht="12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ht="12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ht="12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ht="12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ht="12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</sheetData>
  <printOptions/>
  <pageMargins bottom="0.3937007874015748" footer="0.0" header="0.0" left="0.35433070866141736" right="0.35433070866141736" top="0.3937007874015748"/>
  <pageSetup paperSize="9" scale="83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22.13"/>
    <col customWidth="1" min="2" max="2" width="4.38"/>
    <col customWidth="1" min="3" max="3" width="26.0"/>
    <col customWidth="1" min="4" max="13" width="3.75"/>
    <col customWidth="1" min="14" max="15" width="22.63"/>
  </cols>
  <sheetData>
    <row r="1" ht="12.75" customHeight="1">
      <c r="A1" s="75" t="s">
        <v>209</v>
      </c>
      <c r="B1" s="91"/>
      <c r="C1" s="91"/>
      <c r="H1" s="83"/>
      <c r="I1" t="s">
        <v>210</v>
      </c>
    </row>
    <row r="2" ht="12.75" customHeight="1">
      <c r="A2" s="92"/>
      <c r="B2" s="91"/>
      <c r="C2" s="91"/>
      <c r="H2" s="93"/>
      <c r="I2" t="s">
        <v>211</v>
      </c>
    </row>
    <row r="3" ht="12.75" customHeight="1">
      <c r="A3" s="22"/>
      <c r="B3" s="79"/>
      <c r="C3" s="79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ht="12.75" customHeight="1">
      <c r="A4" s="80" t="s">
        <v>32</v>
      </c>
      <c r="B4" s="80" t="s">
        <v>81</v>
      </c>
      <c r="C4" s="80" t="s">
        <v>82</v>
      </c>
      <c r="D4" s="81">
        <v>1.0</v>
      </c>
      <c r="E4" s="81">
        <v>2.0</v>
      </c>
      <c r="F4" s="81">
        <v>3.0</v>
      </c>
      <c r="G4" s="81">
        <v>4.0</v>
      </c>
      <c r="H4" s="81">
        <v>5.0</v>
      </c>
      <c r="I4" s="81">
        <v>6.0</v>
      </c>
      <c r="J4" s="81">
        <v>7.0</v>
      </c>
      <c r="K4" s="81" t="s">
        <v>84</v>
      </c>
      <c r="L4" s="81" t="s">
        <v>85</v>
      </c>
      <c r="M4" s="81" t="s">
        <v>86</v>
      </c>
      <c r="N4" s="77"/>
      <c r="O4" s="77"/>
    </row>
    <row r="5" ht="12.75" customHeight="1">
      <c r="A5" s="80" t="s">
        <v>1</v>
      </c>
      <c r="B5" s="80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77"/>
      <c r="O5" s="77"/>
    </row>
    <row r="6" ht="12.75" customHeight="1">
      <c r="A6" s="82" t="s">
        <v>113</v>
      </c>
      <c r="B6" s="82">
        <v>4.0</v>
      </c>
      <c r="C6" s="82" t="s">
        <v>212</v>
      </c>
      <c r="D6" s="82"/>
      <c r="E6" s="94">
        <v>1.0</v>
      </c>
      <c r="F6" s="94">
        <v>2.0</v>
      </c>
      <c r="G6" s="95"/>
      <c r="H6" s="95"/>
      <c r="I6" s="94">
        <v>3.0</v>
      </c>
      <c r="J6" s="95"/>
      <c r="K6" s="95"/>
      <c r="L6" s="95"/>
      <c r="M6" s="95"/>
      <c r="N6" s="77"/>
      <c r="O6" s="77"/>
    </row>
    <row r="7" ht="12.75" customHeight="1">
      <c r="A7" s="82"/>
      <c r="B7" s="82">
        <v>99.0</v>
      </c>
      <c r="C7" s="82" t="s">
        <v>114</v>
      </c>
      <c r="D7" s="82"/>
      <c r="E7" s="94">
        <v>1.0</v>
      </c>
      <c r="F7" s="94">
        <v>2.0</v>
      </c>
      <c r="G7" s="95"/>
      <c r="H7" s="95"/>
      <c r="I7" s="95"/>
      <c r="J7" s="95"/>
      <c r="K7" s="95"/>
      <c r="L7" s="95"/>
      <c r="M7" s="95"/>
      <c r="N7" s="77"/>
      <c r="O7" s="77"/>
    </row>
    <row r="8" ht="12.75" customHeight="1">
      <c r="A8" s="82"/>
      <c r="B8" s="82">
        <v>6.0</v>
      </c>
      <c r="C8" s="82" t="s">
        <v>213</v>
      </c>
      <c r="D8" s="82"/>
      <c r="E8" s="94">
        <v>1.0</v>
      </c>
      <c r="F8" s="95"/>
      <c r="G8" s="95"/>
      <c r="H8" s="95"/>
      <c r="I8" s="95"/>
      <c r="J8" s="95"/>
      <c r="K8" s="95"/>
      <c r="L8" s="95"/>
      <c r="M8" s="95"/>
      <c r="N8" s="77"/>
      <c r="O8" s="77"/>
    </row>
    <row r="9" ht="12.75" customHeight="1">
      <c r="A9" s="82"/>
      <c r="B9" s="82">
        <v>11.0</v>
      </c>
      <c r="C9" s="82" t="s">
        <v>214</v>
      </c>
      <c r="D9" s="82"/>
      <c r="E9" s="82"/>
      <c r="F9" s="95"/>
      <c r="G9" s="95"/>
      <c r="H9" s="95"/>
      <c r="I9" s="94">
        <v>1.0</v>
      </c>
      <c r="J9" s="95"/>
      <c r="K9" s="95"/>
      <c r="L9" s="95"/>
      <c r="M9" s="95"/>
      <c r="N9" s="77"/>
      <c r="O9" s="77"/>
    </row>
    <row r="10" ht="12.75" customHeight="1">
      <c r="A10" s="82"/>
      <c r="B10" s="82">
        <v>7.0</v>
      </c>
      <c r="C10" s="82" t="s">
        <v>115</v>
      </c>
      <c r="D10" s="82"/>
      <c r="E10" s="94">
        <v>1.0</v>
      </c>
      <c r="F10" s="94">
        <v>2.0</v>
      </c>
      <c r="G10" s="95"/>
      <c r="H10" s="95"/>
      <c r="I10" s="95"/>
      <c r="J10" s="95"/>
      <c r="K10" s="95"/>
      <c r="L10" s="95"/>
      <c r="M10" s="95"/>
      <c r="N10" s="77"/>
      <c r="O10" s="77"/>
    </row>
    <row r="11" ht="12.75" customHeight="1">
      <c r="A11" s="82" t="s">
        <v>125</v>
      </c>
      <c r="B11" s="82">
        <v>7.0</v>
      </c>
      <c r="C11" s="82" t="s">
        <v>129</v>
      </c>
      <c r="D11" s="82"/>
      <c r="E11" s="94">
        <v>1.0</v>
      </c>
      <c r="F11" s="95"/>
      <c r="G11" s="95"/>
      <c r="H11" s="95"/>
      <c r="I11" s="95"/>
      <c r="J11" s="95"/>
      <c r="K11" s="95"/>
      <c r="L11" s="95"/>
      <c r="M11" s="95"/>
      <c r="N11" s="77"/>
      <c r="O11" s="77"/>
    </row>
    <row r="12" ht="12.75" customHeight="1">
      <c r="A12" s="82"/>
      <c r="B12" s="82">
        <v>5.0</v>
      </c>
      <c r="C12" s="82" t="s">
        <v>128</v>
      </c>
      <c r="D12" s="82"/>
      <c r="E12" s="95"/>
      <c r="F12" s="94">
        <v>1.0</v>
      </c>
      <c r="G12" s="95"/>
      <c r="H12" s="95"/>
      <c r="I12" s="95"/>
      <c r="J12" s="95"/>
      <c r="K12" s="95"/>
      <c r="L12" s="95"/>
      <c r="M12" s="95"/>
      <c r="N12" s="77"/>
      <c r="O12" s="77"/>
    </row>
    <row r="13" ht="12.75" customHeight="1">
      <c r="A13" s="82"/>
      <c r="B13" s="82">
        <v>3.0</v>
      </c>
      <c r="C13" s="82" t="s">
        <v>215</v>
      </c>
      <c r="D13" s="82"/>
      <c r="E13" s="95"/>
      <c r="F13" s="94">
        <v>1.0</v>
      </c>
      <c r="G13" s="95"/>
      <c r="H13" s="95"/>
      <c r="I13" s="95"/>
      <c r="J13" s="95"/>
      <c r="K13" s="95"/>
      <c r="L13" s="95"/>
      <c r="M13" s="95"/>
      <c r="N13" s="77"/>
      <c r="O13" s="77"/>
    </row>
    <row r="14" ht="12.75" customHeight="1">
      <c r="A14" s="82" t="s">
        <v>105</v>
      </c>
      <c r="B14" s="82">
        <v>10.0</v>
      </c>
      <c r="C14" s="82" t="s">
        <v>106</v>
      </c>
      <c r="D14" s="82"/>
      <c r="E14" s="94">
        <v>1.0</v>
      </c>
      <c r="F14" s="95"/>
      <c r="G14" s="95"/>
      <c r="H14" s="95"/>
      <c r="I14" s="95"/>
      <c r="J14" s="95"/>
      <c r="K14" s="95"/>
      <c r="L14" s="95"/>
      <c r="M14" s="95"/>
      <c r="N14" s="77"/>
      <c r="O14" s="77"/>
    </row>
    <row r="15" ht="12.75" customHeight="1">
      <c r="A15" s="82"/>
      <c r="B15" s="82">
        <v>7.0</v>
      </c>
      <c r="C15" s="82" t="s">
        <v>216</v>
      </c>
      <c r="D15" s="82"/>
      <c r="E15" s="94">
        <v>1.0</v>
      </c>
      <c r="F15" s="95"/>
      <c r="G15" s="95"/>
      <c r="H15" s="95"/>
      <c r="I15" s="95"/>
      <c r="J15" s="95"/>
      <c r="K15" s="95"/>
      <c r="L15" s="95"/>
      <c r="M15" s="95"/>
      <c r="N15" s="77"/>
      <c r="O15" s="77"/>
    </row>
    <row r="16" ht="12.75" customHeight="1">
      <c r="A16" s="82" t="s">
        <v>98</v>
      </c>
      <c r="B16" s="82">
        <v>61.0</v>
      </c>
      <c r="C16" s="82" t="s">
        <v>102</v>
      </c>
      <c r="D16" s="82"/>
      <c r="E16" s="95"/>
      <c r="F16" s="94">
        <v>1.0</v>
      </c>
      <c r="G16" s="95"/>
      <c r="H16" s="95"/>
      <c r="I16" s="95"/>
      <c r="J16" s="95"/>
      <c r="K16" s="95"/>
      <c r="L16" s="95"/>
      <c r="M16" s="95"/>
      <c r="N16" s="77"/>
      <c r="O16" s="77"/>
    </row>
    <row r="17" ht="12.75" customHeight="1">
      <c r="A17" s="82" t="s">
        <v>88</v>
      </c>
      <c r="B17" s="82">
        <v>10.0</v>
      </c>
      <c r="C17" s="82" t="s">
        <v>89</v>
      </c>
      <c r="D17" s="82"/>
      <c r="E17" s="95"/>
      <c r="F17" s="94">
        <v>1.0</v>
      </c>
      <c r="G17" s="94">
        <v>2.0</v>
      </c>
      <c r="H17" s="94">
        <v>3.0</v>
      </c>
      <c r="I17" s="95"/>
      <c r="J17" s="95"/>
      <c r="K17" s="95"/>
      <c r="L17" s="95"/>
      <c r="M17" s="95"/>
      <c r="N17" s="77"/>
      <c r="O17" s="77"/>
    </row>
    <row r="18" ht="12.75" customHeight="1">
      <c r="A18" s="82"/>
      <c r="B18" s="82">
        <v>31.0</v>
      </c>
      <c r="C18" s="82" t="s">
        <v>95</v>
      </c>
      <c r="D18" s="82"/>
      <c r="E18" s="95"/>
      <c r="F18" s="95"/>
      <c r="G18" s="94">
        <v>1.0</v>
      </c>
      <c r="H18" s="95"/>
      <c r="I18" s="95"/>
      <c r="J18" s="95"/>
      <c r="K18" s="95"/>
      <c r="L18" s="95"/>
      <c r="M18" s="95"/>
      <c r="N18" s="77"/>
      <c r="O18" s="77"/>
    </row>
    <row r="19" ht="12.75" customHeight="1">
      <c r="A19" s="82"/>
      <c r="B19" s="82">
        <v>6.0</v>
      </c>
      <c r="C19" s="82" t="s">
        <v>92</v>
      </c>
      <c r="D19" s="82"/>
      <c r="E19" s="95"/>
      <c r="F19" s="95"/>
      <c r="G19" s="94">
        <v>1.0</v>
      </c>
      <c r="H19" s="95"/>
      <c r="I19" s="95"/>
      <c r="J19" s="95"/>
      <c r="K19" s="95"/>
      <c r="L19" s="95"/>
      <c r="M19" s="95"/>
      <c r="N19" s="77"/>
      <c r="O19" s="77"/>
    </row>
    <row r="20" ht="12.75" customHeight="1">
      <c r="A20" s="82"/>
      <c r="B20" s="82">
        <v>8.0</v>
      </c>
      <c r="C20" s="82" t="s">
        <v>91</v>
      </c>
      <c r="D20" s="82"/>
      <c r="E20" s="95"/>
      <c r="F20" s="95"/>
      <c r="G20" s="94">
        <v>1.0</v>
      </c>
      <c r="H20" s="95"/>
      <c r="I20" s="94">
        <v>2.0</v>
      </c>
      <c r="J20" s="95"/>
      <c r="K20" s="95"/>
      <c r="L20" s="95"/>
      <c r="M20" s="95"/>
      <c r="N20" s="77"/>
      <c r="O20" s="77"/>
    </row>
    <row r="21" ht="12.75" customHeight="1">
      <c r="A21" s="82"/>
      <c r="B21" s="82">
        <v>5.0</v>
      </c>
      <c r="C21" s="82" t="s">
        <v>93</v>
      </c>
      <c r="D21" s="82"/>
      <c r="E21" s="95"/>
      <c r="F21" s="95"/>
      <c r="G21" s="93"/>
      <c r="H21" s="95"/>
      <c r="I21" s="95"/>
      <c r="J21" s="95"/>
      <c r="K21" s="95"/>
      <c r="L21" s="95"/>
      <c r="M21" s="95"/>
      <c r="N21" s="77"/>
      <c r="O21" s="77"/>
    </row>
    <row r="22" ht="12.75" customHeight="1">
      <c r="A22" s="82" t="s">
        <v>133</v>
      </c>
      <c r="B22" s="82">
        <v>10.0</v>
      </c>
      <c r="C22" s="82" t="s">
        <v>137</v>
      </c>
      <c r="D22" s="82"/>
      <c r="E22" s="95"/>
      <c r="F22" s="94">
        <v>1.0</v>
      </c>
      <c r="G22" s="95"/>
      <c r="H22" s="95"/>
      <c r="I22" s="95"/>
      <c r="J22" s="95"/>
      <c r="K22" s="95"/>
      <c r="L22" s="95"/>
      <c r="M22" s="95"/>
      <c r="N22" s="77"/>
      <c r="O22" s="77"/>
    </row>
    <row r="23" ht="12.75" customHeight="1">
      <c r="A23" s="96" t="s">
        <v>119</v>
      </c>
      <c r="B23" s="82">
        <v>4.0</v>
      </c>
      <c r="C23" s="82" t="s">
        <v>217</v>
      </c>
      <c r="D23" s="82"/>
      <c r="E23" s="95"/>
      <c r="F23" s="94">
        <v>1.0</v>
      </c>
      <c r="G23" s="93"/>
      <c r="H23" s="95"/>
      <c r="I23" s="95"/>
      <c r="J23" s="95"/>
      <c r="K23" s="95"/>
      <c r="L23" s="95"/>
      <c r="M23" s="95"/>
      <c r="N23" s="77"/>
      <c r="O23" s="77"/>
    </row>
    <row r="24" ht="12.75" customHeight="1">
      <c r="A24" s="82"/>
      <c r="B24" s="82">
        <v>3.0</v>
      </c>
      <c r="C24" s="82" t="s">
        <v>122</v>
      </c>
      <c r="D24" s="82"/>
      <c r="E24" s="95"/>
      <c r="F24" s="95"/>
      <c r="G24" s="94">
        <v>1.0</v>
      </c>
      <c r="H24" s="95"/>
      <c r="I24" s="95"/>
      <c r="J24" s="95"/>
      <c r="K24" s="95"/>
      <c r="L24" s="95"/>
      <c r="M24" s="95"/>
      <c r="N24" s="77"/>
      <c r="O24" s="77"/>
    </row>
    <row r="25" ht="12.75" customHeight="1">
      <c r="A25" s="82"/>
      <c r="B25" s="82"/>
      <c r="C25" s="82"/>
      <c r="D25" s="82"/>
      <c r="E25" s="95"/>
      <c r="F25" s="95"/>
      <c r="G25" s="95"/>
      <c r="H25" s="95"/>
      <c r="I25" s="95"/>
      <c r="J25" s="95"/>
      <c r="K25" s="95"/>
      <c r="L25" s="95"/>
      <c r="M25" s="95"/>
      <c r="N25" s="77"/>
      <c r="O25" s="77"/>
    </row>
    <row r="26" ht="12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77"/>
      <c r="O26" s="77"/>
    </row>
    <row r="27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77"/>
      <c r="O27" s="77"/>
    </row>
    <row r="28" ht="12.75" customHeight="1">
      <c r="A28" s="80" t="s">
        <v>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ht="12.75" customHeight="1">
      <c r="A29" s="82" t="s">
        <v>218</v>
      </c>
      <c r="B29" s="82">
        <v>7.0</v>
      </c>
      <c r="C29" s="82" t="s">
        <v>147</v>
      </c>
      <c r="D29" s="94">
        <v>1.0</v>
      </c>
      <c r="E29" s="95"/>
      <c r="F29" s="95"/>
      <c r="G29" s="95"/>
      <c r="H29" s="95"/>
      <c r="I29" s="95"/>
      <c r="J29" s="86"/>
      <c r="K29" s="95"/>
      <c r="L29" s="95"/>
      <c r="M29" s="95"/>
      <c r="N29" s="77"/>
      <c r="O29" s="77"/>
    </row>
    <row r="30" ht="12.75" customHeight="1">
      <c r="A30" s="82"/>
      <c r="B30" s="82">
        <v>2.0</v>
      </c>
      <c r="C30" s="82" t="s">
        <v>149</v>
      </c>
      <c r="D30" s="94">
        <v>1.0</v>
      </c>
      <c r="E30" s="95"/>
      <c r="F30" s="95"/>
      <c r="G30" s="95"/>
      <c r="H30" s="94">
        <v>2.0</v>
      </c>
      <c r="I30" s="95"/>
      <c r="J30" s="86"/>
      <c r="K30" s="95"/>
      <c r="L30" s="95"/>
      <c r="M30" s="95"/>
      <c r="N30" s="77"/>
      <c r="O30" s="77"/>
    </row>
    <row r="31" ht="12.75" customHeight="1">
      <c r="A31" s="82"/>
      <c r="B31" s="82">
        <v>4.0</v>
      </c>
      <c r="C31" s="82" t="s">
        <v>152</v>
      </c>
      <c r="D31" s="95"/>
      <c r="E31" s="95"/>
      <c r="F31" s="95"/>
      <c r="G31" s="97"/>
      <c r="H31" s="97"/>
      <c r="I31" s="94">
        <v>1.0</v>
      </c>
      <c r="J31" s="86"/>
      <c r="K31" s="95"/>
      <c r="L31" s="95"/>
      <c r="M31" s="95"/>
      <c r="N31" s="77"/>
      <c r="O31" s="77"/>
    </row>
    <row r="32" ht="12.75" customHeight="1">
      <c r="A32" s="82"/>
      <c r="B32" s="82">
        <v>14.0</v>
      </c>
      <c r="C32" s="82" t="s">
        <v>150</v>
      </c>
      <c r="D32" s="95"/>
      <c r="E32" s="95"/>
      <c r="F32" s="95"/>
      <c r="G32" s="93"/>
      <c r="H32" s="95"/>
      <c r="I32" s="95"/>
      <c r="J32" s="86"/>
      <c r="K32" s="95"/>
      <c r="L32" s="95"/>
      <c r="M32" s="95"/>
      <c r="N32" s="77"/>
      <c r="O32" s="77"/>
    </row>
    <row r="33" ht="12.75" customHeight="1">
      <c r="A33" s="82" t="s">
        <v>219</v>
      </c>
      <c r="B33" s="82">
        <v>20.0</v>
      </c>
      <c r="C33" s="82" t="s">
        <v>220</v>
      </c>
      <c r="D33" s="93"/>
      <c r="E33" s="95"/>
      <c r="F33" s="95"/>
      <c r="G33" s="95"/>
      <c r="H33" s="95"/>
      <c r="I33" s="95"/>
      <c r="J33" s="86"/>
      <c r="K33" s="95"/>
      <c r="L33" s="95"/>
      <c r="M33" s="95"/>
      <c r="N33" s="77"/>
      <c r="O33" s="77"/>
    </row>
    <row r="34" ht="12.75" customHeight="1">
      <c r="A34" s="82"/>
      <c r="B34" s="82">
        <v>25.0</v>
      </c>
      <c r="C34" s="82" t="s">
        <v>198</v>
      </c>
      <c r="D34" s="95"/>
      <c r="E34" s="95"/>
      <c r="F34" s="94">
        <v>1.0</v>
      </c>
      <c r="G34" s="95"/>
      <c r="H34" s="94">
        <v>2.0</v>
      </c>
      <c r="I34" s="95"/>
      <c r="J34" s="86"/>
      <c r="K34" s="95"/>
      <c r="L34" s="95"/>
      <c r="M34" s="95"/>
      <c r="N34" s="77"/>
      <c r="O34" s="77"/>
    </row>
    <row r="35" ht="12.75" customHeight="1">
      <c r="A35" s="82"/>
      <c r="B35" s="82">
        <v>7.0</v>
      </c>
      <c r="C35" s="82" t="s">
        <v>200</v>
      </c>
      <c r="D35" s="95"/>
      <c r="E35" s="95"/>
      <c r="F35" s="95"/>
      <c r="G35" s="95"/>
      <c r="H35" s="94">
        <v>1.0</v>
      </c>
      <c r="I35" s="95"/>
      <c r="J35" s="86"/>
      <c r="K35" s="95"/>
      <c r="L35" s="95"/>
      <c r="M35" s="95"/>
      <c r="N35" s="77"/>
      <c r="O35" s="77"/>
    </row>
    <row r="36" ht="12.75" customHeight="1">
      <c r="A36" s="82"/>
      <c r="B36" s="82">
        <v>10.0</v>
      </c>
      <c r="C36" s="82" t="s">
        <v>199</v>
      </c>
      <c r="D36" s="95"/>
      <c r="E36" s="95"/>
      <c r="F36" s="94">
        <v>1.0</v>
      </c>
      <c r="G36" s="95"/>
      <c r="H36" s="95"/>
      <c r="I36" s="95"/>
      <c r="J36" s="86"/>
      <c r="K36" s="95"/>
      <c r="L36" s="95"/>
      <c r="M36" s="95"/>
      <c r="N36" s="77"/>
      <c r="O36" s="77"/>
    </row>
    <row r="37" ht="12.75" customHeight="1">
      <c r="A37" s="82" t="s">
        <v>173</v>
      </c>
      <c r="B37" s="82">
        <v>5.0</v>
      </c>
      <c r="C37" s="82" t="s">
        <v>175</v>
      </c>
      <c r="D37" s="95"/>
      <c r="E37" s="95"/>
      <c r="F37" s="94">
        <v>1.0</v>
      </c>
      <c r="G37" s="94">
        <v>2.0</v>
      </c>
      <c r="H37" s="94">
        <v>3.0</v>
      </c>
      <c r="I37" s="95"/>
      <c r="J37" s="86"/>
      <c r="K37" s="95"/>
      <c r="L37" s="95"/>
      <c r="M37" s="95"/>
      <c r="N37" s="77"/>
      <c r="O37" s="77"/>
    </row>
    <row r="38" ht="12.75" customHeight="1">
      <c r="A38" s="82"/>
      <c r="B38" s="82">
        <v>8.0</v>
      </c>
      <c r="C38" s="82" t="s">
        <v>176</v>
      </c>
      <c r="D38" s="95"/>
      <c r="E38" s="95"/>
      <c r="F38" s="95"/>
      <c r="G38" s="95"/>
      <c r="H38" s="94">
        <v>1.0</v>
      </c>
      <c r="I38" s="95"/>
      <c r="J38" s="86"/>
      <c r="K38" s="95"/>
      <c r="L38" s="95"/>
      <c r="M38" s="95"/>
      <c r="N38" s="77"/>
      <c r="O38" s="77"/>
    </row>
    <row r="39" ht="12.75" customHeight="1">
      <c r="A39" s="82"/>
      <c r="B39" s="82">
        <v>11.0</v>
      </c>
      <c r="C39" s="82" t="s">
        <v>180</v>
      </c>
      <c r="D39" s="95"/>
      <c r="E39" s="95"/>
      <c r="F39" s="94">
        <v>1.0</v>
      </c>
      <c r="G39" s="95"/>
      <c r="H39" s="94">
        <v>2.0</v>
      </c>
      <c r="I39" s="94">
        <v>3.0</v>
      </c>
      <c r="J39" s="86"/>
      <c r="K39" s="95"/>
      <c r="L39" s="95"/>
      <c r="M39" s="95"/>
      <c r="N39" s="77"/>
      <c r="O39" s="77"/>
    </row>
    <row r="40" ht="12.75" customHeight="1">
      <c r="A40" s="82"/>
      <c r="B40" s="82">
        <v>10.0</v>
      </c>
      <c r="C40" s="82" t="s">
        <v>178</v>
      </c>
      <c r="D40" s="95"/>
      <c r="E40" s="95"/>
      <c r="F40" s="95"/>
      <c r="G40" s="94">
        <v>1.0</v>
      </c>
      <c r="H40" s="95"/>
      <c r="I40" s="94">
        <v>2.0</v>
      </c>
      <c r="J40" s="86"/>
      <c r="K40" s="95"/>
      <c r="L40" s="95"/>
      <c r="M40" s="95"/>
      <c r="N40" s="77"/>
      <c r="O40" s="77"/>
    </row>
    <row r="41" ht="12.75" customHeight="1">
      <c r="A41" s="82" t="s">
        <v>182</v>
      </c>
      <c r="B41" s="82">
        <v>6.0</v>
      </c>
      <c r="C41" s="82" t="s">
        <v>185</v>
      </c>
      <c r="D41" s="95"/>
      <c r="E41" s="95"/>
      <c r="F41" s="94">
        <v>1.0</v>
      </c>
      <c r="G41" s="95"/>
      <c r="H41" s="95"/>
      <c r="I41" s="95"/>
      <c r="J41" s="86"/>
      <c r="K41" s="95"/>
      <c r="L41" s="95"/>
      <c r="M41" s="95"/>
      <c r="N41" s="77"/>
      <c r="O41" s="77"/>
    </row>
    <row r="42" ht="12.75" customHeight="1">
      <c r="A42" s="82"/>
      <c r="B42" s="82">
        <v>11.0</v>
      </c>
      <c r="C42" s="82" t="s">
        <v>186</v>
      </c>
      <c r="D42" s="95"/>
      <c r="E42" s="95"/>
      <c r="F42" s="95"/>
      <c r="G42" s="95"/>
      <c r="H42" s="95"/>
      <c r="I42" s="94">
        <v>1.0</v>
      </c>
      <c r="J42" s="86"/>
      <c r="K42" s="95"/>
      <c r="L42" s="95"/>
      <c r="M42" s="95"/>
      <c r="N42" s="77"/>
      <c r="O42" s="77"/>
    </row>
    <row r="43" ht="12.75" customHeight="1">
      <c r="A43" s="82" t="s">
        <v>221</v>
      </c>
      <c r="B43" s="82">
        <v>9.0</v>
      </c>
      <c r="C43" s="82" t="s">
        <v>195</v>
      </c>
      <c r="D43" s="95"/>
      <c r="E43" s="95"/>
      <c r="F43" s="95"/>
      <c r="G43" s="95"/>
      <c r="H43" s="94">
        <v>1.0</v>
      </c>
      <c r="I43" s="95"/>
      <c r="J43" s="86"/>
      <c r="K43" s="95"/>
      <c r="L43" s="95"/>
      <c r="M43" s="95"/>
      <c r="N43" s="77"/>
      <c r="O43" s="77"/>
    </row>
    <row r="44" ht="12.75" customHeight="1">
      <c r="A44" s="82"/>
      <c r="B44" s="82">
        <v>4.0</v>
      </c>
      <c r="C44" s="82" t="s">
        <v>190</v>
      </c>
      <c r="D44" s="95"/>
      <c r="E44" s="95"/>
      <c r="F44" s="95"/>
      <c r="G44" s="95"/>
      <c r="H44" s="95"/>
      <c r="I44" s="94">
        <v>1.0</v>
      </c>
      <c r="J44" s="86"/>
      <c r="K44" s="95"/>
      <c r="L44" s="95"/>
      <c r="M44" s="95"/>
      <c r="N44" s="77"/>
      <c r="O44" s="77"/>
    </row>
    <row r="45" ht="12.75" customHeight="1">
      <c r="A45" s="82" t="s">
        <v>154</v>
      </c>
      <c r="B45" s="82">
        <v>7.0</v>
      </c>
      <c r="C45" s="82" t="s">
        <v>156</v>
      </c>
      <c r="D45" s="95"/>
      <c r="E45" s="95"/>
      <c r="F45" s="94">
        <v>1.0</v>
      </c>
      <c r="G45" s="95"/>
      <c r="H45" s="95"/>
      <c r="I45" s="86"/>
      <c r="J45" s="86"/>
      <c r="K45" s="95"/>
      <c r="L45" s="95"/>
      <c r="M45" s="95"/>
      <c r="N45" s="77"/>
      <c r="O45" s="77"/>
    </row>
    <row r="46" ht="12.75" customHeight="1">
      <c r="A46" s="82"/>
      <c r="B46" s="82">
        <v>3.0</v>
      </c>
      <c r="C46" s="82" t="s">
        <v>159</v>
      </c>
      <c r="D46" s="95"/>
      <c r="E46" s="95"/>
      <c r="F46" s="94">
        <v>1.0</v>
      </c>
      <c r="G46" s="95"/>
      <c r="H46" s="95"/>
      <c r="I46" s="86"/>
      <c r="J46" s="86"/>
      <c r="K46" s="95"/>
      <c r="L46" s="95"/>
      <c r="M46" s="95"/>
      <c r="N46" s="77"/>
      <c r="O46" s="77"/>
    </row>
    <row r="47" ht="12.75" customHeight="1">
      <c r="A47" s="82"/>
      <c r="B47" s="82">
        <v>13.0</v>
      </c>
      <c r="C47" s="82" t="s">
        <v>161</v>
      </c>
      <c r="D47" s="95"/>
      <c r="E47" s="95"/>
      <c r="F47" s="95"/>
      <c r="G47" s="94">
        <v>1.0</v>
      </c>
      <c r="H47" s="95"/>
      <c r="I47" s="86"/>
      <c r="J47" s="86"/>
      <c r="K47" s="95"/>
      <c r="L47" s="95"/>
      <c r="M47" s="95"/>
      <c r="N47" s="77"/>
      <c r="O47" s="77"/>
    </row>
    <row r="48" ht="12.75" customHeight="1">
      <c r="A48" s="82"/>
      <c r="B48" s="82">
        <v>17.0</v>
      </c>
      <c r="C48" s="82" t="s">
        <v>160</v>
      </c>
      <c r="D48" s="95"/>
      <c r="E48" s="95"/>
      <c r="F48" s="94">
        <v>1.0</v>
      </c>
      <c r="G48" s="95"/>
      <c r="H48" s="95"/>
      <c r="I48" s="86"/>
      <c r="J48" s="86"/>
      <c r="K48" s="95"/>
      <c r="L48" s="95"/>
      <c r="M48" s="95"/>
      <c r="N48" s="77"/>
      <c r="O48" s="77"/>
    </row>
    <row r="49" ht="12.75" customHeight="1">
      <c r="A49" s="82"/>
      <c r="B49" s="82">
        <v>8.0</v>
      </c>
      <c r="C49" s="82" t="s">
        <v>158</v>
      </c>
      <c r="D49" s="95"/>
      <c r="E49" s="95"/>
      <c r="F49" s="95"/>
      <c r="G49" s="95"/>
      <c r="H49" s="94">
        <v>1.0</v>
      </c>
      <c r="I49" s="86"/>
      <c r="J49" s="86"/>
      <c r="K49" s="95"/>
      <c r="L49" s="95"/>
      <c r="M49" s="95"/>
      <c r="N49" s="77"/>
      <c r="O49" s="77"/>
    </row>
    <row r="50" ht="12.75" customHeight="1">
      <c r="A50" s="82" t="s">
        <v>163</v>
      </c>
      <c r="B50" s="82">
        <v>17.0</v>
      </c>
      <c r="C50" s="82" t="s">
        <v>170</v>
      </c>
      <c r="D50" s="95"/>
      <c r="E50" s="95"/>
      <c r="F50" s="95"/>
      <c r="G50" s="94">
        <v>1.0</v>
      </c>
      <c r="H50" s="95"/>
      <c r="I50" s="86"/>
      <c r="J50" s="86"/>
      <c r="K50" s="95"/>
      <c r="L50" s="95"/>
      <c r="M50" s="95"/>
      <c r="N50" s="77"/>
      <c r="O50" s="77"/>
    </row>
    <row r="51" ht="12.75" customHeight="1">
      <c r="A51" s="82"/>
      <c r="B51" s="82">
        <v>10.0</v>
      </c>
      <c r="C51" s="82" t="s">
        <v>167</v>
      </c>
      <c r="D51" s="95"/>
      <c r="E51" s="95"/>
      <c r="F51" s="95"/>
      <c r="G51" s="95"/>
      <c r="H51" s="94">
        <v>1.0</v>
      </c>
      <c r="I51" s="86"/>
      <c r="J51" s="86"/>
      <c r="K51" s="95"/>
      <c r="L51" s="95"/>
      <c r="M51" s="95"/>
      <c r="N51" s="77"/>
      <c r="O51" s="77"/>
    </row>
    <row r="52" ht="12.75" customHeight="1">
      <c r="A52" s="82" t="s">
        <v>203</v>
      </c>
      <c r="B52" s="82">
        <v>9.0</v>
      </c>
      <c r="C52" s="82" t="s">
        <v>222</v>
      </c>
      <c r="D52" s="95"/>
      <c r="E52" s="95"/>
      <c r="F52" s="95"/>
      <c r="G52" s="94">
        <v>1.0</v>
      </c>
      <c r="H52" s="95"/>
      <c r="I52" s="86"/>
      <c r="J52" s="86"/>
      <c r="K52" s="95"/>
      <c r="L52" s="95"/>
      <c r="M52" s="95"/>
      <c r="N52" s="77"/>
      <c r="O52" s="77"/>
    </row>
    <row r="53" ht="12.7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ht="12.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ht="12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12.7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ht="12.7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ht="12.7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ht="12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ht="12.7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ht="12.7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ht="12.7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ht="12.7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ht="12.7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ht="12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ht="12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ht="12.7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ht="12.7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ht="12.7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ht="12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ht="12.7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ht="12.7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ht="12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ht="12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ht="12.7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</row>
    <row r="76" ht="12.7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</row>
    <row r="77" ht="12.7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ht="12.7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ht="12.7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ht="12.7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ht="12.7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</row>
    <row r="82" ht="12.7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</row>
    <row r="83" ht="12.7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ht="12.7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ht="12.7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ht="12.7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ht="12.7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</row>
    <row r="88" ht="12.7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ht="12.7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ht="12.7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ht="12.7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ht="12.7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ht="12.7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ht="12.7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ht="12.7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ht="12.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ht="12.7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ht="12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ht="12.7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ht="12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ht="12.7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ht="12.7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ht="12.7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ht="12.7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ht="12.7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ht="12.7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ht="12.7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ht="12.75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ht="12.7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ht="12.7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</row>
    <row r="111" ht="12.7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</row>
    <row r="112" ht="12.7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</row>
    <row r="113" ht="12.7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</row>
    <row r="114" ht="12.7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</row>
    <row r="115" ht="12.75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</row>
    <row r="116" ht="12.7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</row>
    <row r="117" ht="12.75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</row>
    <row r="118" ht="12.75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</row>
    <row r="119" ht="12.75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</row>
    <row r="120" ht="12.7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</row>
    <row r="121" ht="12.7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</row>
    <row r="122" ht="12.75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</row>
    <row r="123" ht="12.7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  <row r="124" ht="12.7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</row>
    <row r="125" ht="12.75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</row>
    <row r="126" ht="12.7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</row>
    <row r="127" ht="12.7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</row>
    <row r="128" ht="12.75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</row>
    <row r="129" ht="12.7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</row>
    <row r="130" ht="12.7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</row>
    <row r="131" ht="12.7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</row>
    <row r="132" ht="12.7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</row>
    <row r="133" ht="12.7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</row>
    <row r="134" ht="12.75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</row>
    <row r="135" ht="12.7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ht="12.7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</row>
    <row r="137" ht="12.7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</row>
    <row r="138" ht="12.7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</row>
    <row r="139" ht="12.7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ht="12.75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41" ht="12.7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</row>
    <row r="142" ht="12.75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</row>
    <row r="143" ht="12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</row>
    <row r="144" ht="12.7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</row>
    <row r="145" ht="12.7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</row>
    <row r="146" ht="12.7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</row>
    <row r="147" ht="12.7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</row>
    <row r="148" ht="12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</row>
    <row r="149" ht="12.7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</row>
    <row r="150" ht="12.7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</row>
    <row r="151" ht="12.7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ht="12.7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</row>
    <row r="153" ht="12.7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</row>
    <row r="154" ht="12.7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</row>
    <row r="155" ht="12.7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</row>
    <row r="156" ht="12.7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</row>
    <row r="157" ht="12.7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</row>
    <row r="158" ht="12.7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</row>
    <row r="159" ht="12.7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</row>
    <row r="160" ht="12.7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</row>
    <row r="161" ht="12.7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</row>
    <row r="162" ht="12.7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</row>
    <row r="163" ht="12.7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</row>
    <row r="164" ht="12.7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</row>
    <row r="165" ht="12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</row>
    <row r="166" ht="12.7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</row>
    <row r="167" ht="12.7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</row>
    <row r="168" ht="12.7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</row>
    <row r="169" ht="12.7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</row>
    <row r="170" ht="12.7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</row>
    <row r="171" ht="12.7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</row>
    <row r="172" ht="12.7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</row>
    <row r="173" ht="12.7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</row>
    <row r="174" ht="12.7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</row>
    <row r="175" ht="12.7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</row>
    <row r="176" ht="12.7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</row>
    <row r="177" ht="12.7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</row>
    <row r="178" ht="12.7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</row>
    <row r="179" ht="12.7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</row>
    <row r="180" ht="12.75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</row>
    <row r="181" ht="12.75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</row>
    <row r="182" ht="12.75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</row>
    <row r="183" ht="12.7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ht="12.7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ht="12.7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ht="12.75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ht="12.75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ht="12.75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ht="12.7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ht="12.7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ht="12.75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ht="12.75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ht="12.75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ht="12.7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ht="12.7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ht="12.7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ht="12.7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ht="12.7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ht="12.7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ht="12.7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ht="12.7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ht="12.7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ht="12.7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ht="12.7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ht="12.7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ht="12.7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ht="12.7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ht="12.7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ht="12.75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ht="12.75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ht="12.75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ht="12.75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ht="12.75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ht="12.75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</row>
    <row r="215" ht="12.75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</row>
    <row r="216" ht="12.75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</row>
    <row r="217" ht="12.75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</row>
    <row r="218" ht="12.75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</row>
    <row r="219" ht="12.75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ht="12.75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</row>
    <row r="221" ht="12.75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</row>
    <row r="222" ht="12.75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</row>
    <row r="223" ht="12.75" customHeight="1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</row>
    <row r="224" ht="12.75" customHeight="1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</row>
    <row r="225" ht="12.75" customHeight="1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</row>
    <row r="226" ht="12.75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</row>
    <row r="227" ht="12.75" customHeight="1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</row>
    <row r="228" ht="12.7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</row>
    <row r="229" ht="12.7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</row>
    <row r="230" ht="12.7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</row>
    <row r="231" ht="12.7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</row>
    <row r="232" ht="12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</row>
    <row r="233" ht="12.7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</row>
    <row r="234" ht="12.75" customHeight="1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</row>
    <row r="235" ht="12.75" customHeight="1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</row>
    <row r="236" ht="12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</row>
    <row r="237" ht="12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</row>
    <row r="238" ht="12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</row>
    <row r="239" ht="12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</row>
    <row r="240" ht="12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</row>
    <row r="241" ht="12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</row>
    <row r="242" ht="12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</row>
    <row r="243" ht="12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</row>
    <row r="244" ht="12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</row>
    <row r="245" ht="12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</row>
    <row r="246" ht="12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</row>
    <row r="247" ht="12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</row>
    <row r="248" ht="12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</row>
    <row r="249" ht="12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</row>
    <row r="250" ht="12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</row>
    <row r="251" ht="12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</row>
    <row r="252" ht="12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</row>
  </sheetData>
  <printOptions/>
  <pageMargins bottom="0.3937007874015748" footer="0.0" header="0.0" left="0.7480314960629921" right="0.7480314960629921" top="0.3937007874015748"/>
  <pageSetup paperSize="9" scale="83"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11.88"/>
    <col customWidth="1" min="3" max="3" width="9.13"/>
    <col customWidth="1" min="4" max="4" width="27.38"/>
    <col customWidth="1" min="5" max="5" width="4.63"/>
    <col customWidth="1" min="6" max="6" width="1.13"/>
    <col customWidth="1" min="7" max="7" width="4.13"/>
    <col customWidth="1" min="8" max="8" width="24.25"/>
    <col customWidth="1" min="9" max="10" width="5.0"/>
    <col customWidth="1" min="11" max="11" width="9.13"/>
  </cols>
  <sheetData>
    <row r="1" ht="12.75" customHeight="1">
      <c r="A1" s="98"/>
      <c r="B1" s="2"/>
      <c r="C1" s="98"/>
      <c r="D1" s="2"/>
      <c r="E1" s="98"/>
      <c r="F1" s="2"/>
      <c r="G1" s="98"/>
      <c r="H1" s="2"/>
      <c r="I1" s="2"/>
      <c r="J1" s="2"/>
      <c r="K1" s="99"/>
    </row>
    <row r="2" ht="12.75" customHeight="1">
      <c r="A2" s="98"/>
      <c r="B2" s="2"/>
      <c r="C2" s="98"/>
      <c r="D2" s="100">
        <v>43813.0</v>
      </c>
      <c r="E2" s="98"/>
      <c r="F2" s="2"/>
      <c r="G2" s="98"/>
      <c r="H2" s="2"/>
      <c r="I2" s="2"/>
      <c r="J2" s="2"/>
      <c r="K2" s="99"/>
    </row>
    <row r="3" ht="12.75" customHeight="1">
      <c r="A3" s="98"/>
      <c r="B3" s="2"/>
      <c r="C3" s="98"/>
      <c r="D3" s="101" t="s">
        <v>223</v>
      </c>
      <c r="E3" s="98"/>
      <c r="F3" s="2"/>
      <c r="G3" s="98"/>
      <c r="H3" s="2"/>
      <c r="I3" s="2"/>
      <c r="J3" s="2"/>
      <c r="K3" s="99"/>
    </row>
    <row r="4" ht="12.75" customHeight="1">
      <c r="A4" s="102" t="s">
        <v>224</v>
      </c>
      <c r="B4" s="102" t="s">
        <v>225</v>
      </c>
      <c r="C4" s="102" t="s">
        <v>226</v>
      </c>
      <c r="D4" s="2"/>
      <c r="E4" s="98"/>
      <c r="F4" s="2"/>
      <c r="G4" s="98"/>
      <c r="H4" s="2"/>
      <c r="I4" s="2"/>
      <c r="J4" s="2"/>
      <c r="K4" s="99"/>
    </row>
    <row r="5" ht="12.75" customHeight="1">
      <c r="A5" s="98" t="s">
        <v>157</v>
      </c>
      <c r="B5" s="31" t="s">
        <v>44</v>
      </c>
      <c r="C5" s="98" t="s">
        <v>227</v>
      </c>
      <c r="D5" s="2" t="s">
        <v>228</v>
      </c>
      <c r="E5" s="98"/>
      <c r="F5" s="2"/>
      <c r="G5" s="98"/>
      <c r="H5" s="99" t="s">
        <v>229</v>
      </c>
      <c r="I5" s="2"/>
      <c r="J5" s="2"/>
      <c r="K5" s="99"/>
    </row>
    <row r="6" ht="12.75" customHeight="1">
      <c r="A6" s="98" t="s">
        <v>135</v>
      </c>
      <c r="B6" s="31" t="s">
        <v>46</v>
      </c>
      <c r="C6" s="98" t="s">
        <v>227</v>
      </c>
      <c r="D6" s="2" t="s">
        <v>230</v>
      </c>
      <c r="E6" s="98"/>
      <c r="F6" s="2"/>
      <c r="G6" s="98"/>
      <c r="H6" s="99" t="s">
        <v>231</v>
      </c>
      <c r="I6" s="2"/>
      <c r="J6" s="2"/>
      <c r="K6" s="2"/>
    </row>
    <row r="7" ht="12.75" customHeight="1">
      <c r="A7" s="98" t="s">
        <v>90</v>
      </c>
      <c r="B7" s="31" t="s">
        <v>48</v>
      </c>
      <c r="C7" s="98" t="s">
        <v>227</v>
      </c>
      <c r="D7" s="99" t="s">
        <v>232</v>
      </c>
      <c r="E7" s="98"/>
      <c r="F7" s="2"/>
      <c r="G7" s="98"/>
      <c r="H7" s="2" t="s">
        <v>233</v>
      </c>
      <c r="I7" s="2"/>
      <c r="J7" s="2"/>
      <c r="K7" s="2"/>
    </row>
    <row r="8" ht="12.75" customHeight="1">
      <c r="A8" s="98" t="s">
        <v>234</v>
      </c>
      <c r="B8" s="31" t="s">
        <v>59</v>
      </c>
      <c r="C8" s="98" t="s">
        <v>227</v>
      </c>
      <c r="D8" s="99" t="s">
        <v>235</v>
      </c>
      <c r="E8" s="98"/>
      <c r="F8" s="2"/>
      <c r="G8" s="98"/>
      <c r="H8" s="2" t="s">
        <v>236</v>
      </c>
      <c r="I8" s="2"/>
      <c r="J8" s="2"/>
      <c r="K8" s="2"/>
    </row>
    <row r="9" ht="12.75" customHeight="1">
      <c r="A9" s="98"/>
      <c r="B9" s="2"/>
      <c r="C9" s="98"/>
      <c r="D9" s="2"/>
      <c r="E9" s="98"/>
      <c r="F9" s="2"/>
      <c r="G9" s="98"/>
      <c r="H9" s="2"/>
      <c r="I9" s="2"/>
      <c r="J9" s="2"/>
      <c r="K9" s="2"/>
    </row>
    <row r="10" ht="12.75" customHeight="1">
      <c r="A10" s="103"/>
      <c r="B10" s="2"/>
      <c r="C10" s="98"/>
      <c r="D10" s="2"/>
      <c r="E10" s="98"/>
      <c r="F10" s="2"/>
      <c r="G10" s="98"/>
      <c r="H10" s="2"/>
      <c r="I10" s="2"/>
      <c r="J10" s="2"/>
      <c r="K10" s="99"/>
    </row>
    <row r="11" ht="12.75" customHeight="1">
      <c r="A11" s="98"/>
      <c r="B11" s="2"/>
      <c r="C11" s="98"/>
      <c r="D11" s="100" t="str">
        <f>+D2+7</f>
        <v>21 December 2019</v>
      </c>
      <c r="E11" s="98"/>
      <c r="F11" s="2"/>
      <c r="G11" s="98"/>
      <c r="H11" s="2"/>
      <c r="I11" s="2"/>
      <c r="J11" s="2"/>
      <c r="K11" s="99"/>
    </row>
    <row r="12" ht="12.75" customHeight="1">
      <c r="A12" s="98"/>
      <c r="B12" s="2"/>
      <c r="C12" s="98"/>
      <c r="D12" s="102" t="s">
        <v>237</v>
      </c>
      <c r="E12" s="98"/>
      <c r="F12" s="2"/>
      <c r="G12" s="98"/>
      <c r="H12" s="2"/>
      <c r="I12" s="2"/>
      <c r="J12" s="2"/>
      <c r="K12" s="99"/>
    </row>
    <row r="13" ht="12.75" customHeight="1">
      <c r="A13" s="98"/>
      <c r="B13" s="2" t="s">
        <v>238</v>
      </c>
      <c r="C13" s="98" t="s">
        <v>227</v>
      </c>
      <c r="D13" s="2" t="s">
        <v>239</v>
      </c>
      <c r="E13" s="98"/>
      <c r="F13" s="2"/>
      <c r="G13" s="98"/>
      <c r="H13" s="99" t="s">
        <v>240</v>
      </c>
      <c r="I13" s="2"/>
      <c r="J13" s="2"/>
      <c r="K13" s="99"/>
    </row>
    <row r="14" ht="12.75" customHeight="1">
      <c r="A14" s="98"/>
      <c r="B14" s="2" t="s">
        <v>241</v>
      </c>
      <c r="C14" s="98" t="s">
        <v>227</v>
      </c>
      <c r="D14" s="99" t="s">
        <v>242</v>
      </c>
      <c r="E14" s="98"/>
      <c r="F14" s="2"/>
      <c r="G14" s="98"/>
      <c r="H14" s="99" t="s">
        <v>243</v>
      </c>
      <c r="I14" s="2"/>
      <c r="J14" s="2"/>
      <c r="K14" s="99"/>
    </row>
    <row r="15" ht="12.75" customHeight="1">
      <c r="A15" s="98"/>
      <c r="B15" s="2"/>
      <c r="C15" s="98"/>
      <c r="D15" s="2"/>
      <c r="E15" s="98"/>
      <c r="F15" s="2"/>
      <c r="G15" s="98"/>
      <c r="H15" s="2"/>
      <c r="I15" s="2"/>
      <c r="J15" s="2"/>
      <c r="K15" s="99"/>
    </row>
    <row r="16" ht="12.75" customHeight="1">
      <c r="A16" s="98"/>
      <c r="B16" s="2"/>
      <c r="C16" s="98"/>
      <c r="D16" s="2"/>
      <c r="E16" s="98"/>
      <c r="F16" s="2"/>
      <c r="G16" s="98"/>
      <c r="H16" s="2"/>
      <c r="I16" s="2"/>
      <c r="J16" s="2"/>
      <c r="K16" s="99"/>
    </row>
    <row r="17" ht="12.75" customHeight="1">
      <c r="A17" s="98"/>
      <c r="B17" s="2"/>
      <c r="C17" s="98"/>
      <c r="D17" s="100" t="str">
        <f>+D11+7</f>
        <v>28 December 2019</v>
      </c>
      <c r="E17" s="98"/>
      <c r="F17" s="2"/>
      <c r="G17" s="98"/>
      <c r="H17" s="2"/>
      <c r="I17" s="2"/>
      <c r="J17" s="2"/>
      <c r="K17" s="99"/>
    </row>
    <row r="18" ht="12.75" customHeight="1">
      <c r="A18" s="98"/>
      <c r="B18" s="2"/>
      <c r="C18" s="98"/>
      <c r="D18" s="102" t="s">
        <v>244</v>
      </c>
      <c r="E18" s="98"/>
      <c r="F18" s="2"/>
      <c r="G18" s="98"/>
      <c r="H18" s="2"/>
      <c r="I18" s="2"/>
      <c r="J18" s="2"/>
      <c r="K18" s="99"/>
    </row>
    <row r="19" ht="12.75" customHeight="1">
      <c r="A19" s="98"/>
      <c r="B19" s="2"/>
      <c r="C19" s="98"/>
      <c r="D19" s="2"/>
      <c r="E19" s="98"/>
      <c r="F19" s="2"/>
      <c r="G19" s="98"/>
      <c r="H19" s="2"/>
      <c r="I19" s="2"/>
      <c r="J19" s="2"/>
      <c r="K19" s="99"/>
    </row>
    <row r="20" ht="12.75" customHeight="1">
      <c r="A20" s="98"/>
      <c r="B20" s="31" t="s">
        <v>44</v>
      </c>
      <c r="C20" s="98" t="s">
        <v>227</v>
      </c>
      <c r="D20" s="99" t="s">
        <v>245</v>
      </c>
      <c r="E20" s="98"/>
      <c r="F20" s="2"/>
      <c r="G20" s="98"/>
      <c r="H20" s="99"/>
      <c r="I20" s="2"/>
      <c r="J20" s="2"/>
      <c r="K20" s="99"/>
    </row>
    <row r="21" ht="12.75" customHeight="1">
      <c r="A21" s="98"/>
      <c r="B21" s="31" t="s">
        <v>46</v>
      </c>
      <c r="C21" s="98" t="s">
        <v>227</v>
      </c>
      <c r="D21" s="99" t="s">
        <v>246</v>
      </c>
      <c r="E21" s="99"/>
      <c r="F21" s="2"/>
      <c r="G21" s="98"/>
      <c r="H21" s="2"/>
      <c r="I21" s="2"/>
      <c r="J21" s="2"/>
      <c r="K21" s="99"/>
    </row>
    <row r="22" ht="12.75" customHeight="1">
      <c r="A22" s="98"/>
      <c r="B22" s="31" t="s">
        <v>48</v>
      </c>
      <c r="C22" s="98" t="s">
        <v>227</v>
      </c>
      <c r="D22" s="2" t="s">
        <v>247</v>
      </c>
      <c r="E22" s="98"/>
      <c r="F22" s="2"/>
      <c r="G22" s="98"/>
      <c r="H22" s="99"/>
      <c r="I22" s="2"/>
      <c r="J22" s="2"/>
      <c r="K22" s="99"/>
    </row>
    <row r="23" ht="12.75" customHeight="1">
      <c r="A23" s="98"/>
      <c r="B23" s="2"/>
      <c r="C23" s="98"/>
      <c r="D23" s="2"/>
      <c r="E23" s="98"/>
      <c r="F23" s="2"/>
      <c r="G23" s="98"/>
      <c r="H23" s="2"/>
      <c r="I23" s="2"/>
      <c r="J23" s="2"/>
      <c r="K23" s="99"/>
    </row>
    <row r="24" ht="12.75" hidden="1" customHeight="1">
      <c r="A24" s="98"/>
      <c r="B24" s="2"/>
      <c r="C24" s="98"/>
      <c r="D24" s="104" t="s">
        <v>248</v>
      </c>
      <c r="E24" s="98"/>
      <c r="F24" s="2"/>
      <c r="G24" s="98"/>
      <c r="H24" s="2"/>
      <c r="I24" s="2"/>
      <c r="J24" s="2"/>
      <c r="K24" s="99"/>
    </row>
    <row r="25" ht="12.75" hidden="1" customHeight="1">
      <c r="A25" s="98"/>
      <c r="B25" s="2"/>
      <c r="C25" s="98"/>
      <c r="D25" s="2"/>
      <c r="E25" s="98"/>
      <c r="F25" s="2"/>
      <c r="G25" s="98"/>
      <c r="H25" s="2"/>
      <c r="I25" s="2"/>
      <c r="J25" s="2"/>
      <c r="K25" s="99"/>
    </row>
    <row r="26" ht="12.75" hidden="1" customHeight="1">
      <c r="A26" s="98"/>
      <c r="B26" s="2"/>
      <c r="C26" s="98">
        <v>1.0</v>
      </c>
      <c r="D26" s="2" t="s">
        <v>249</v>
      </c>
      <c r="E26" s="98"/>
      <c r="F26" s="2"/>
      <c r="G26" s="98"/>
      <c r="H26" s="2"/>
      <c r="I26" s="2"/>
      <c r="J26" s="2"/>
      <c r="K26" s="99"/>
    </row>
    <row r="27" ht="12.75" hidden="1" customHeight="1">
      <c r="A27" s="98"/>
      <c r="B27" s="2"/>
      <c r="C27" s="98">
        <v>2.0</v>
      </c>
      <c r="D27" s="2" t="s">
        <v>250</v>
      </c>
      <c r="E27" s="98"/>
      <c r="F27" s="2"/>
      <c r="G27" s="98"/>
      <c r="H27" s="2"/>
      <c r="I27" s="2"/>
      <c r="J27" s="2"/>
      <c r="K27" s="99"/>
    </row>
    <row r="28" ht="12.75" hidden="1" customHeight="1">
      <c r="A28" s="98"/>
      <c r="B28" s="2"/>
      <c r="C28" s="98">
        <v>3.0</v>
      </c>
      <c r="D28" s="2" t="s">
        <v>251</v>
      </c>
      <c r="E28" s="98"/>
      <c r="F28" s="2"/>
      <c r="G28" s="98"/>
      <c r="H28" s="2"/>
      <c r="I28" s="2"/>
      <c r="J28" s="2"/>
      <c r="K28" s="99"/>
    </row>
    <row r="29" ht="12.75" hidden="1" customHeight="1">
      <c r="A29" s="98"/>
      <c r="B29" s="2"/>
      <c r="C29" s="98">
        <v>4.0</v>
      </c>
      <c r="D29" s="2" t="s">
        <v>252</v>
      </c>
      <c r="E29" s="98"/>
      <c r="F29" s="2"/>
      <c r="G29" s="98"/>
      <c r="H29" s="2"/>
      <c r="I29" s="2"/>
      <c r="J29" s="2"/>
      <c r="K29" s="99"/>
    </row>
    <row r="30" ht="12.75" hidden="1" customHeight="1">
      <c r="A30" s="98"/>
      <c r="B30" s="2"/>
      <c r="C30" s="98">
        <v>5.0</v>
      </c>
      <c r="D30" s="2" t="s">
        <v>253</v>
      </c>
      <c r="E30" s="98"/>
      <c r="F30" s="2"/>
      <c r="G30" s="98"/>
      <c r="H30" s="2"/>
      <c r="I30" s="2"/>
      <c r="J30" s="2"/>
      <c r="K30" s="99"/>
    </row>
    <row r="31" ht="12.75" hidden="1" customHeight="1">
      <c r="A31" s="98"/>
      <c r="B31" s="2"/>
      <c r="C31" s="98">
        <v>6.0</v>
      </c>
      <c r="D31" s="2" t="s">
        <v>254</v>
      </c>
      <c r="E31" s="98"/>
      <c r="F31" s="2"/>
      <c r="G31" s="98"/>
      <c r="H31" s="2"/>
      <c r="I31" s="2"/>
      <c r="J31" s="2"/>
      <c r="K31" s="99"/>
    </row>
    <row r="32" ht="12.75" hidden="1" customHeight="1">
      <c r="A32" s="98"/>
      <c r="B32" s="2"/>
      <c r="C32" s="98">
        <v>7.0</v>
      </c>
      <c r="D32" s="2" t="s">
        <v>255</v>
      </c>
      <c r="E32" s="98"/>
      <c r="F32" s="2"/>
      <c r="G32" s="98"/>
      <c r="H32" s="2"/>
      <c r="I32" s="2"/>
      <c r="J32" s="2"/>
      <c r="K32" s="99"/>
    </row>
    <row r="33" ht="12.75" hidden="1" customHeight="1">
      <c r="A33" s="98"/>
      <c r="B33" s="2"/>
      <c r="C33" s="98"/>
      <c r="D33" s="2"/>
      <c r="E33" s="98"/>
      <c r="F33" s="2"/>
      <c r="G33" s="98"/>
      <c r="H33" s="2"/>
      <c r="I33" s="2"/>
      <c r="J33" s="2"/>
      <c r="K33" s="99"/>
    </row>
    <row r="34" ht="12.75" customHeight="1">
      <c r="A34" s="98"/>
      <c r="B34" s="2"/>
      <c r="C34" s="98"/>
      <c r="D34" s="2"/>
      <c r="E34" s="98"/>
      <c r="F34" s="2"/>
      <c r="G34" s="98"/>
      <c r="H34" s="99"/>
      <c r="I34" s="2"/>
      <c r="J34" s="2"/>
      <c r="K34" s="99"/>
    </row>
    <row r="35" ht="12.75" customHeight="1">
      <c r="A35" s="98"/>
      <c r="B35" s="98"/>
      <c r="C35" s="98"/>
      <c r="D35" s="104" t="s">
        <v>248</v>
      </c>
      <c r="E35" s="2"/>
      <c r="F35" s="98"/>
      <c r="G35" s="2"/>
      <c r="H35" s="2"/>
      <c r="I35" s="2"/>
      <c r="J35" s="2"/>
      <c r="K35" s="99"/>
    </row>
    <row r="36" ht="12.75" customHeight="1">
      <c r="A36" s="98"/>
      <c r="B36" s="98"/>
      <c r="C36" s="2"/>
      <c r="D36" s="98"/>
      <c r="E36" s="2"/>
      <c r="F36" s="98"/>
      <c r="G36" s="2"/>
      <c r="H36" s="2"/>
      <c r="I36" s="2"/>
      <c r="J36" s="2"/>
      <c r="K36" s="99"/>
    </row>
    <row r="37" ht="12.75" customHeight="1">
      <c r="A37" s="105"/>
      <c r="B37" s="2"/>
      <c r="C37" s="98">
        <v>1.0</v>
      </c>
      <c r="D37" s="2" t="s">
        <v>256</v>
      </c>
      <c r="E37" s="98"/>
      <c r="F37" s="98"/>
      <c r="G37" s="2"/>
      <c r="H37" s="1"/>
      <c r="I37" s="2"/>
      <c r="J37" s="2"/>
      <c r="K37" s="99"/>
    </row>
    <row r="38" ht="12.75" customHeight="1">
      <c r="A38" s="105"/>
      <c r="B38" s="2"/>
      <c r="C38" s="98" t="str">
        <f t="shared" ref="C38:C45" si="1">+C37+1</f>
        <v>2</v>
      </c>
      <c r="D38" s="2" t="s">
        <v>257</v>
      </c>
      <c r="E38" s="98"/>
      <c r="F38" s="98"/>
      <c r="G38" s="2"/>
      <c r="H38" s="1"/>
      <c r="I38" s="2"/>
      <c r="J38" s="2"/>
      <c r="K38" s="99"/>
    </row>
    <row r="39" ht="12.75" customHeight="1">
      <c r="A39" s="4"/>
      <c r="B39" s="2"/>
      <c r="C39" s="98" t="str">
        <f t="shared" si="1"/>
        <v>3</v>
      </c>
      <c r="D39" s="2" t="s">
        <v>258</v>
      </c>
      <c r="E39" s="98"/>
      <c r="F39" s="98"/>
      <c r="G39" s="2"/>
      <c r="H39" s="1"/>
      <c r="I39" s="2"/>
      <c r="J39" s="2"/>
      <c r="K39" s="99"/>
    </row>
    <row r="40" ht="12.75" customHeight="1">
      <c r="A40" s="4"/>
      <c r="B40" s="2"/>
      <c r="C40" s="98" t="str">
        <f t="shared" si="1"/>
        <v>4</v>
      </c>
      <c r="D40" s="2" t="s">
        <v>259</v>
      </c>
      <c r="E40" s="98"/>
      <c r="F40" s="98"/>
      <c r="G40" s="2"/>
      <c r="H40" s="1"/>
      <c r="I40" s="2"/>
      <c r="J40" s="2"/>
      <c r="K40" s="99"/>
    </row>
    <row r="41" ht="12.75" customHeight="1">
      <c r="A41" s="105"/>
      <c r="B41" s="2"/>
      <c r="C41" s="98" t="str">
        <f t="shared" si="1"/>
        <v>5</v>
      </c>
      <c r="D41" s="99" t="s">
        <v>260</v>
      </c>
      <c r="E41" s="98"/>
      <c r="F41" s="98"/>
      <c r="G41" s="2"/>
      <c r="H41" s="1"/>
      <c r="I41" s="2"/>
      <c r="J41" s="2"/>
      <c r="K41" s="99"/>
    </row>
    <row r="42" ht="12.75" customHeight="1">
      <c r="A42" s="105"/>
      <c r="B42" s="2"/>
      <c r="C42" s="98" t="str">
        <f t="shared" si="1"/>
        <v>6</v>
      </c>
      <c r="D42" s="2" t="s">
        <v>261</v>
      </c>
      <c r="E42" s="98"/>
      <c r="F42" s="98"/>
      <c r="G42" s="2"/>
      <c r="H42" s="1"/>
      <c r="I42" s="2"/>
      <c r="J42" s="2"/>
      <c r="K42" s="99"/>
    </row>
    <row r="43" ht="12.75" customHeight="1">
      <c r="A43" s="98"/>
      <c r="B43" s="2"/>
      <c r="C43" s="98" t="str">
        <f t="shared" si="1"/>
        <v>7</v>
      </c>
      <c r="D43" s="2" t="s">
        <v>262</v>
      </c>
      <c r="E43" s="98"/>
      <c r="F43" s="98"/>
      <c r="G43" s="2"/>
      <c r="H43" s="106"/>
      <c r="I43" s="2"/>
      <c r="J43" s="2"/>
      <c r="K43" s="99"/>
    </row>
    <row r="44" ht="12.75" customHeight="1">
      <c r="A44" s="98"/>
      <c r="B44" s="98"/>
      <c r="C44" s="98" t="str">
        <f t="shared" si="1"/>
        <v>8</v>
      </c>
      <c r="D44" s="2" t="s">
        <v>263</v>
      </c>
      <c r="E44" s="2"/>
      <c r="F44" s="98"/>
      <c r="G44" s="2"/>
      <c r="H44" s="2"/>
      <c r="I44" s="2"/>
      <c r="J44" s="2"/>
      <c r="K44" s="99"/>
    </row>
    <row r="45" ht="12.75" customHeight="1">
      <c r="A45" s="98"/>
      <c r="B45" s="2"/>
      <c r="C45" s="98" t="str">
        <f t="shared" si="1"/>
        <v>9</v>
      </c>
      <c r="D45" s="2" t="s">
        <v>264</v>
      </c>
      <c r="E45" s="2"/>
      <c r="F45" s="98"/>
      <c r="G45" s="2"/>
      <c r="H45" s="2"/>
      <c r="I45" s="2"/>
      <c r="J45" s="2"/>
      <c r="K45" s="99"/>
    </row>
    <row r="46" ht="12.75" customHeight="1">
      <c r="A46" s="98"/>
      <c r="B46" s="98"/>
      <c r="C46" s="2"/>
      <c r="D46" s="98"/>
      <c r="E46" s="2"/>
      <c r="F46" s="98"/>
      <c r="G46" s="2"/>
      <c r="H46" s="2"/>
      <c r="I46" s="2"/>
      <c r="J46" s="2"/>
      <c r="K46" s="99"/>
    </row>
    <row r="47" ht="12.75" customHeight="1">
      <c r="A47" s="98"/>
      <c r="B47" s="2"/>
      <c r="C47" s="98"/>
      <c r="D47" s="2"/>
      <c r="E47" s="98"/>
      <c r="F47" s="2"/>
      <c r="G47" s="98"/>
      <c r="H47" s="2"/>
      <c r="I47" s="2"/>
      <c r="J47" s="2"/>
      <c r="K47" s="99"/>
    </row>
    <row r="48" ht="12.75" customHeight="1">
      <c r="A48" s="98"/>
      <c r="B48" s="2"/>
      <c r="C48" s="98"/>
      <c r="D48" s="2"/>
      <c r="E48" s="98"/>
      <c r="F48" s="2"/>
      <c r="G48" s="98"/>
      <c r="H48" s="2"/>
      <c r="I48" s="2"/>
      <c r="J48" s="2"/>
      <c r="K48" s="99"/>
    </row>
    <row r="49" ht="12.75" customHeight="1">
      <c r="A49" s="98"/>
      <c r="B49" s="2"/>
      <c r="C49" s="98"/>
      <c r="D49" s="2"/>
      <c r="E49" s="98"/>
      <c r="F49" s="2"/>
      <c r="G49" s="98"/>
      <c r="H49" s="2"/>
      <c r="I49" s="2"/>
      <c r="J49" s="2"/>
      <c r="K49" s="99"/>
    </row>
    <row r="50" ht="12.75" customHeight="1">
      <c r="A50" s="98"/>
      <c r="B50" s="2"/>
      <c r="C50" s="98"/>
      <c r="D50" s="2"/>
      <c r="E50" s="98"/>
      <c r="F50" s="2"/>
      <c r="G50" s="98"/>
      <c r="H50" s="2"/>
      <c r="I50" s="2"/>
      <c r="J50" s="2"/>
      <c r="K50" s="99"/>
    </row>
    <row r="51" ht="12.75" customHeight="1">
      <c r="A51" s="98"/>
      <c r="B51" s="2"/>
      <c r="C51" s="98"/>
      <c r="D51" s="2"/>
      <c r="E51" s="98"/>
      <c r="F51" s="2"/>
      <c r="G51" s="98"/>
      <c r="H51" s="2"/>
      <c r="I51" s="2"/>
      <c r="J51" s="2"/>
      <c r="K51" s="99"/>
    </row>
    <row r="52" ht="12.75" customHeight="1">
      <c r="A52" s="98"/>
      <c r="B52" s="2"/>
      <c r="C52" s="98"/>
      <c r="D52" s="2"/>
      <c r="E52" s="98"/>
      <c r="F52" s="2"/>
      <c r="G52" s="98"/>
      <c r="H52" s="2"/>
      <c r="I52" s="2"/>
      <c r="J52" s="2"/>
      <c r="K52" s="99"/>
    </row>
    <row r="53" ht="12.75" customHeight="1">
      <c r="A53" s="98"/>
      <c r="B53" s="2"/>
      <c r="C53" s="98"/>
      <c r="D53" s="2"/>
      <c r="E53" s="98"/>
      <c r="F53" s="2"/>
      <c r="G53" s="98"/>
      <c r="H53" s="2"/>
      <c r="I53" s="2"/>
      <c r="J53" s="2"/>
      <c r="K53" s="99"/>
    </row>
    <row r="54" ht="12.75" customHeight="1">
      <c r="A54" s="98"/>
      <c r="B54" s="2"/>
      <c r="C54" s="98"/>
      <c r="D54" s="2"/>
      <c r="E54" s="98"/>
      <c r="F54" s="2"/>
      <c r="G54" s="98"/>
      <c r="H54" s="2"/>
      <c r="I54" s="2"/>
      <c r="J54" s="2"/>
      <c r="K54" s="99"/>
    </row>
    <row r="55" ht="12.75" customHeight="1">
      <c r="A55" s="98"/>
      <c r="B55" s="2"/>
      <c r="C55" s="98"/>
      <c r="D55" s="2"/>
      <c r="E55" s="98"/>
      <c r="F55" s="2"/>
      <c r="G55" s="98"/>
      <c r="H55" s="2"/>
      <c r="I55" s="2"/>
      <c r="J55" s="2"/>
      <c r="K55" s="99"/>
    </row>
    <row r="56" ht="12.75" customHeight="1">
      <c r="A56" s="98"/>
      <c r="B56" s="2"/>
      <c r="C56" s="98"/>
      <c r="D56" s="2"/>
      <c r="E56" s="98"/>
      <c r="F56" s="2"/>
      <c r="G56" s="98"/>
      <c r="H56" s="2"/>
      <c r="I56" s="2"/>
      <c r="J56" s="2"/>
      <c r="K56" s="99"/>
    </row>
    <row r="57" ht="12.75" customHeight="1">
      <c r="A57" s="98"/>
      <c r="B57" s="2"/>
      <c r="C57" s="98"/>
      <c r="D57" s="2"/>
      <c r="E57" s="98"/>
      <c r="F57" s="2"/>
      <c r="G57" s="98"/>
      <c r="H57" s="2"/>
      <c r="I57" s="2"/>
      <c r="J57" s="2"/>
      <c r="K57" s="99"/>
    </row>
    <row r="58" ht="12.75" customHeight="1">
      <c r="A58" s="98"/>
      <c r="B58" s="2"/>
      <c r="C58" s="98"/>
      <c r="D58" s="2"/>
      <c r="E58" s="98"/>
      <c r="F58" s="2"/>
      <c r="G58" s="98"/>
      <c r="H58" s="2"/>
      <c r="I58" s="2"/>
      <c r="J58" s="2"/>
      <c r="K58" s="99"/>
    </row>
    <row r="59" ht="12.75" customHeight="1">
      <c r="A59" s="98"/>
      <c r="B59" s="2"/>
      <c r="C59" s="98"/>
      <c r="D59" s="2"/>
      <c r="E59" s="98"/>
      <c r="F59" s="2"/>
      <c r="G59" s="98"/>
      <c r="H59" s="2"/>
      <c r="I59" s="2"/>
      <c r="J59" s="2"/>
      <c r="K59" s="99"/>
    </row>
    <row r="60" ht="12.75" customHeight="1">
      <c r="A60" s="98"/>
      <c r="B60" s="2"/>
      <c r="C60" s="98"/>
      <c r="D60" s="2"/>
      <c r="E60" s="98"/>
      <c r="F60" s="2"/>
      <c r="G60" s="98"/>
      <c r="H60" s="2"/>
      <c r="I60" s="2"/>
      <c r="J60" s="2"/>
      <c r="K60" s="99"/>
    </row>
    <row r="61" ht="12.75" customHeight="1">
      <c r="A61" s="98"/>
      <c r="B61" s="2"/>
      <c r="C61" s="98"/>
      <c r="D61" s="2"/>
      <c r="E61" s="98"/>
      <c r="F61" s="2"/>
      <c r="G61" s="98"/>
      <c r="H61" s="2"/>
      <c r="I61" s="2"/>
      <c r="J61" s="2"/>
      <c r="K61" s="99"/>
    </row>
    <row r="62" ht="12.75" customHeight="1">
      <c r="A62" s="98"/>
      <c r="B62" s="2"/>
      <c r="C62" s="98"/>
      <c r="D62" s="2"/>
      <c r="E62" s="98"/>
      <c r="F62" s="2"/>
      <c r="G62" s="98"/>
      <c r="H62" s="2"/>
      <c r="I62" s="2"/>
      <c r="J62" s="2"/>
      <c r="K62" s="99"/>
    </row>
    <row r="63" ht="12.75" customHeight="1">
      <c r="A63" s="98"/>
      <c r="B63" s="2"/>
      <c r="C63" s="98"/>
      <c r="D63" s="2"/>
      <c r="E63" s="98"/>
      <c r="F63" s="2"/>
      <c r="G63" s="98"/>
      <c r="H63" s="2"/>
      <c r="I63" s="2"/>
      <c r="J63" s="2"/>
      <c r="K63" s="99"/>
    </row>
    <row r="64" ht="12.75" customHeight="1">
      <c r="A64" s="98"/>
      <c r="B64" s="2"/>
      <c r="C64" s="98"/>
      <c r="D64" s="2"/>
      <c r="E64" s="98"/>
      <c r="F64" s="2"/>
      <c r="G64" s="98"/>
      <c r="H64" s="2"/>
      <c r="I64" s="2"/>
      <c r="J64" s="2"/>
      <c r="K64" s="99"/>
    </row>
    <row r="65" ht="12.75" customHeight="1">
      <c r="A65" s="98"/>
      <c r="B65" s="2"/>
      <c r="C65" s="98"/>
      <c r="D65" s="2"/>
      <c r="E65" s="98"/>
      <c r="F65" s="2"/>
      <c r="G65" s="98"/>
      <c r="H65" s="2"/>
      <c r="I65" s="2"/>
      <c r="J65" s="2"/>
      <c r="K65" s="99"/>
    </row>
    <row r="66" ht="12.75" customHeight="1">
      <c r="A66" s="98"/>
      <c r="B66" s="2"/>
      <c r="C66" s="98"/>
      <c r="D66" s="2"/>
      <c r="E66" s="98"/>
      <c r="F66" s="2"/>
      <c r="G66" s="98"/>
      <c r="H66" s="2"/>
      <c r="I66" s="2"/>
      <c r="J66" s="2"/>
      <c r="K66" s="99"/>
    </row>
    <row r="67" ht="12.75" customHeight="1">
      <c r="A67" s="98"/>
      <c r="B67" s="2"/>
      <c r="C67" s="98"/>
      <c r="D67" s="2"/>
      <c r="E67" s="98"/>
      <c r="F67" s="2"/>
      <c r="G67" s="98"/>
      <c r="H67" s="2"/>
      <c r="I67" s="2"/>
      <c r="J67" s="2"/>
      <c r="K67" s="99"/>
    </row>
    <row r="68" ht="12.75" customHeight="1">
      <c r="A68" s="98"/>
      <c r="B68" s="2"/>
      <c r="C68" s="98"/>
      <c r="D68" s="2"/>
      <c r="E68" s="98"/>
      <c r="F68" s="2"/>
      <c r="G68" s="98"/>
      <c r="H68" s="2"/>
      <c r="I68" s="2"/>
      <c r="J68" s="2"/>
      <c r="K68" s="99"/>
    </row>
    <row r="69" ht="12.75" customHeight="1">
      <c r="A69" s="98"/>
      <c r="B69" s="2"/>
      <c r="C69" s="98"/>
      <c r="D69" s="2"/>
      <c r="E69" s="98"/>
      <c r="F69" s="2"/>
      <c r="G69" s="98"/>
      <c r="H69" s="2"/>
      <c r="I69" s="2"/>
      <c r="J69" s="2"/>
      <c r="K69" s="99"/>
    </row>
    <row r="70" ht="12.75" customHeight="1">
      <c r="A70" s="98"/>
      <c r="B70" s="2"/>
      <c r="C70" s="98"/>
      <c r="D70" s="2"/>
      <c r="E70" s="98"/>
      <c r="F70" s="2"/>
      <c r="G70" s="98"/>
      <c r="H70" s="2"/>
      <c r="I70" s="2"/>
      <c r="J70" s="2"/>
      <c r="K70" s="99"/>
    </row>
    <row r="71" ht="12.75" customHeight="1">
      <c r="A71" s="98"/>
      <c r="B71" s="2"/>
      <c r="C71" s="98"/>
      <c r="D71" s="2"/>
      <c r="E71" s="98"/>
      <c r="F71" s="2"/>
      <c r="G71" s="98"/>
      <c r="H71" s="2"/>
      <c r="I71" s="2"/>
      <c r="J71" s="2"/>
      <c r="K71" s="99"/>
    </row>
    <row r="72" ht="12.75" customHeight="1">
      <c r="A72" s="98"/>
      <c r="B72" s="2"/>
      <c r="C72" s="98"/>
      <c r="D72" s="2"/>
      <c r="E72" s="98"/>
      <c r="F72" s="2"/>
      <c r="G72" s="98"/>
      <c r="H72" s="2"/>
      <c r="I72" s="2"/>
      <c r="J72" s="2"/>
      <c r="K72" s="99"/>
    </row>
    <row r="73" ht="12.75" customHeight="1">
      <c r="A73" s="98"/>
      <c r="B73" s="2"/>
      <c r="C73" s="98"/>
      <c r="D73" s="2"/>
      <c r="E73" s="98"/>
      <c r="F73" s="2"/>
      <c r="G73" s="98"/>
      <c r="H73" s="2"/>
      <c r="I73" s="2"/>
      <c r="J73" s="2"/>
      <c r="K73" s="99"/>
    </row>
    <row r="74" ht="12.75" customHeight="1">
      <c r="A74" s="98"/>
      <c r="B74" s="2"/>
      <c r="C74" s="98"/>
      <c r="D74" s="2"/>
      <c r="E74" s="98"/>
      <c r="F74" s="2"/>
      <c r="G74" s="98"/>
      <c r="H74" s="2"/>
      <c r="I74" s="2"/>
      <c r="J74" s="2"/>
      <c r="K74" s="99"/>
    </row>
    <row r="75" ht="12.75" customHeight="1">
      <c r="A75" s="98"/>
      <c r="B75" s="2"/>
      <c r="C75" s="98"/>
      <c r="D75" s="2"/>
      <c r="E75" s="98"/>
      <c r="F75" s="2"/>
      <c r="G75" s="98"/>
      <c r="H75" s="2"/>
      <c r="I75" s="2"/>
      <c r="J75" s="2"/>
      <c r="K75" s="99"/>
    </row>
    <row r="76" ht="12.75" customHeight="1">
      <c r="A76" s="98"/>
      <c r="B76" s="2"/>
      <c r="C76" s="98"/>
      <c r="D76" s="2"/>
      <c r="E76" s="98"/>
      <c r="F76" s="2"/>
      <c r="G76" s="98"/>
      <c r="H76" s="2"/>
      <c r="I76" s="2"/>
      <c r="J76" s="2"/>
      <c r="K76" s="99"/>
    </row>
    <row r="77" ht="12.75" customHeight="1">
      <c r="A77" s="98"/>
      <c r="B77" s="2"/>
      <c r="C77" s="98"/>
      <c r="D77" s="2"/>
      <c r="E77" s="98"/>
      <c r="F77" s="2"/>
      <c r="G77" s="98"/>
      <c r="H77" s="2"/>
      <c r="I77" s="2"/>
      <c r="J77" s="2"/>
      <c r="K77" s="99"/>
    </row>
    <row r="78" ht="12.75" customHeight="1">
      <c r="A78" s="98"/>
      <c r="B78" s="2"/>
      <c r="C78" s="98"/>
      <c r="D78" s="2"/>
      <c r="E78" s="98"/>
      <c r="F78" s="2"/>
      <c r="G78" s="98"/>
      <c r="H78" s="2"/>
      <c r="I78" s="2"/>
      <c r="J78" s="2"/>
      <c r="K78" s="99"/>
    </row>
    <row r="79" ht="12.75" customHeight="1">
      <c r="A79" s="98"/>
      <c r="B79" s="2"/>
      <c r="C79" s="98"/>
      <c r="D79" s="2"/>
      <c r="E79" s="98"/>
      <c r="F79" s="2"/>
      <c r="G79" s="98"/>
      <c r="H79" s="2"/>
      <c r="I79" s="2"/>
      <c r="J79" s="2"/>
      <c r="K79" s="99"/>
    </row>
    <row r="80" ht="12.75" customHeight="1">
      <c r="A80" s="98"/>
      <c r="B80" s="2"/>
      <c r="C80" s="98"/>
      <c r="D80" s="2"/>
      <c r="E80" s="98"/>
      <c r="F80" s="2"/>
      <c r="G80" s="98"/>
      <c r="H80" s="2"/>
      <c r="I80" s="2"/>
      <c r="J80" s="2"/>
      <c r="K80" s="99"/>
    </row>
    <row r="81" ht="12.75" customHeight="1">
      <c r="A81" s="98"/>
      <c r="B81" s="2"/>
      <c r="C81" s="98"/>
      <c r="D81" s="2"/>
      <c r="E81" s="98"/>
      <c r="F81" s="2"/>
      <c r="G81" s="98"/>
      <c r="H81" s="2"/>
      <c r="I81" s="2"/>
      <c r="J81" s="2"/>
      <c r="K81" s="99"/>
    </row>
    <row r="82" ht="12.75" customHeight="1">
      <c r="A82" s="98"/>
      <c r="B82" s="2"/>
      <c r="C82" s="98"/>
      <c r="D82" s="2"/>
      <c r="E82" s="98"/>
      <c r="F82" s="2"/>
      <c r="G82" s="98"/>
      <c r="H82" s="2"/>
      <c r="I82" s="2"/>
      <c r="J82" s="2"/>
      <c r="K82" s="99"/>
    </row>
    <row r="83" ht="12.75" customHeight="1">
      <c r="A83" s="98"/>
      <c r="B83" s="2"/>
      <c r="C83" s="98"/>
      <c r="D83" s="2"/>
      <c r="E83" s="98"/>
      <c r="F83" s="2"/>
      <c r="G83" s="98"/>
      <c r="H83" s="2"/>
      <c r="I83" s="2"/>
      <c r="J83" s="2"/>
      <c r="K83" s="99"/>
    </row>
    <row r="84" ht="12.75" customHeight="1">
      <c r="A84" s="98"/>
      <c r="B84" s="2"/>
      <c r="C84" s="98"/>
      <c r="D84" s="2"/>
      <c r="E84" s="98"/>
      <c r="F84" s="2"/>
      <c r="G84" s="98"/>
      <c r="H84" s="2"/>
      <c r="I84" s="2"/>
      <c r="J84" s="2"/>
      <c r="K84" s="99"/>
    </row>
    <row r="85" ht="12.75" customHeight="1">
      <c r="A85" s="98"/>
      <c r="B85" s="2"/>
      <c r="C85" s="98"/>
      <c r="D85" s="2"/>
      <c r="E85" s="98"/>
      <c r="F85" s="2"/>
      <c r="G85" s="98"/>
      <c r="H85" s="2"/>
      <c r="I85" s="2"/>
      <c r="J85" s="2"/>
      <c r="K85" s="99"/>
    </row>
    <row r="86" ht="12.75" customHeight="1">
      <c r="A86" s="98"/>
      <c r="B86" s="2"/>
      <c r="C86" s="98"/>
      <c r="D86" s="2"/>
      <c r="E86" s="98"/>
      <c r="F86" s="2"/>
      <c r="G86" s="98"/>
      <c r="H86" s="2"/>
      <c r="I86" s="2"/>
      <c r="J86" s="2"/>
      <c r="K86" s="99"/>
    </row>
    <row r="87" ht="12.75" customHeight="1">
      <c r="A87" s="98"/>
      <c r="B87" s="2"/>
      <c r="C87" s="98"/>
      <c r="D87" s="2"/>
      <c r="E87" s="98"/>
      <c r="F87" s="2"/>
      <c r="G87" s="98"/>
      <c r="H87" s="2"/>
      <c r="I87" s="2"/>
      <c r="J87" s="2"/>
      <c r="K87" s="99"/>
    </row>
    <row r="88" ht="12.75" customHeight="1">
      <c r="A88" s="98"/>
      <c r="B88" s="2"/>
      <c r="C88" s="98"/>
      <c r="D88" s="2"/>
      <c r="E88" s="98"/>
      <c r="F88" s="2"/>
      <c r="G88" s="98"/>
      <c r="H88" s="2"/>
      <c r="I88" s="2"/>
      <c r="J88" s="2"/>
      <c r="K88" s="99"/>
    </row>
    <row r="89" ht="12.75" customHeight="1">
      <c r="A89" s="98"/>
      <c r="B89" s="2"/>
      <c r="C89" s="98"/>
      <c r="D89" s="2"/>
      <c r="E89" s="98"/>
      <c r="F89" s="2"/>
      <c r="G89" s="98"/>
      <c r="H89" s="2"/>
      <c r="I89" s="2"/>
      <c r="J89" s="2"/>
      <c r="K89" s="99"/>
    </row>
    <row r="90" ht="12.75" customHeight="1">
      <c r="A90" s="98"/>
      <c r="B90" s="2"/>
      <c r="C90" s="98"/>
      <c r="D90" s="2"/>
      <c r="E90" s="98"/>
      <c r="F90" s="2"/>
      <c r="G90" s="98"/>
      <c r="H90" s="2"/>
      <c r="I90" s="2"/>
      <c r="J90" s="2"/>
      <c r="K90" s="99"/>
    </row>
    <row r="91" ht="12.75" customHeight="1">
      <c r="A91" s="98"/>
      <c r="B91" s="2"/>
      <c r="C91" s="98"/>
      <c r="D91" s="2"/>
      <c r="E91" s="98"/>
      <c r="F91" s="2"/>
      <c r="G91" s="98"/>
      <c r="H91" s="2"/>
      <c r="I91" s="2"/>
      <c r="J91" s="2"/>
      <c r="K91" s="99"/>
    </row>
    <row r="92" ht="12.75" customHeight="1">
      <c r="A92" s="98"/>
      <c r="B92" s="2"/>
      <c r="C92" s="98"/>
      <c r="D92" s="2"/>
      <c r="E92" s="98"/>
      <c r="F92" s="2"/>
      <c r="G92" s="98"/>
      <c r="H92" s="2"/>
      <c r="I92" s="2"/>
      <c r="J92" s="2"/>
      <c r="K92" s="99"/>
    </row>
    <row r="93" ht="12.75" customHeight="1">
      <c r="A93" s="98"/>
      <c r="B93" s="2"/>
      <c r="C93" s="98"/>
      <c r="D93" s="2"/>
      <c r="E93" s="98"/>
      <c r="F93" s="2"/>
      <c r="G93" s="98"/>
      <c r="H93" s="2"/>
      <c r="I93" s="2"/>
      <c r="J93" s="2"/>
      <c r="K93" s="99"/>
    </row>
    <row r="94" ht="12.75" customHeight="1">
      <c r="A94" s="98"/>
      <c r="B94" s="2"/>
      <c r="C94" s="98"/>
      <c r="D94" s="2"/>
      <c r="E94" s="98"/>
      <c r="F94" s="2"/>
      <c r="G94" s="98"/>
      <c r="H94" s="2"/>
      <c r="I94" s="2"/>
      <c r="J94" s="2"/>
      <c r="K94" s="99"/>
    </row>
    <row r="95" ht="12.75" customHeight="1">
      <c r="A95" s="98"/>
      <c r="B95" s="2"/>
      <c r="C95" s="98"/>
      <c r="D95" s="2"/>
      <c r="E95" s="98"/>
      <c r="F95" s="2"/>
      <c r="G95" s="98"/>
      <c r="H95" s="2"/>
      <c r="I95" s="2"/>
      <c r="J95" s="2"/>
      <c r="K95" s="99"/>
    </row>
    <row r="96" ht="12.75" customHeight="1">
      <c r="A96" s="98"/>
      <c r="B96" s="2"/>
      <c r="C96" s="98"/>
      <c r="D96" s="2"/>
      <c r="E96" s="98"/>
      <c r="F96" s="2"/>
      <c r="G96" s="98"/>
      <c r="H96" s="2"/>
      <c r="I96" s="2"/>
      <c r="J96" s="2"/>
      <c r="K96" s="99"/>
    </row>
    <row r="97" ht="12.75" customHeight="1">
      <c r="A97" s="98"/>
      <c r="B97" s="2"/>
      <c r="C97" s="98"/>
      <c r="D97" s="2"/>
      <c r="E97" s="98"/>
      <c r="F97" s="2"/>
      <c r="G97" s="98"/>
      <c r="H97" s="2"/>
      <c r="I97" s="2"/>
      <c r="J97" s="2"/>
      <c r="K97" s="99"/>
    </row>
    <row r="98" ht="12.75" customHeight="1">
      <c r="A98" s="98"/>
      <c r="B98" s="2"/>
      <c r="C98" s="98"/>
      <c r="D98" s="2"/>
      <c r="E98" s="98"/>
      <c r="F98" s="2"/>
      <c r="G98" s="98"/>
      <c r="H98" s="2"/>
      <c r="I98" s="2"/>
      <c r="J98" s="2"/>
      <c r="K98" s="99"/>
    </row>
    <row r="99" ht="12.75" customHeight="1">
      <c r="A99" s="98"/>
      <c r="B99" s="2"/>
      <c r="C99" s="98"/>
      <c r="D99" s="2"/>
      <c r="E99" s="98"/>
      <c r="F99" s="2"/>
      <c r="G99" s="98"/>
      <c r="H99" s="2"/>
      <c r="I99" s="2"/>
      <c r="J99" s="2"/>
      <c r="K99" s="99"/>
    </row>
    <row r="100" ht="12.75" customHeight="1">
      <c r="A100" s="98"/>
      <c r="B100" s="2"/>
      <c r="C100" s="98"/>
      <c r="D100" s="2"/>
      <c r="E100" s="98"/>
      <c r="F100" s="2"/>
      <c r="G100" s="98"/>
      <c r="H100" s="2"/>
      <c r="I100" s="2"/>
      <c r="J100" s="2"/>
      <c r="K100" s="99"/>
    </row>
  </sheetData>
  <printOptions/>
  <pageMargins bottom="0.984251968503937" footer="0.0" header="0.0" left="0.35433070866141736" right="0.35433070866141736" top="0.984251968503937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29.25"/>
    <col customWidth="1" min="3" max="3" width="33.88"/>
    <col customWidth="1" min="4" max="4" width="19.63"/>
    <col customWidth="1" min="5" max="11" width="8.63"/>
  </cols>
  <sheetData>
    <row r="1" ht="12.75" customHeight="1">
      <c r="B1" s="107"/>
      <c r="C1" s="108" t="s">
        <v>265</v>
      </c>
    </row>
    <row r="2" ht="12.75" customHeight="1">
      <c r="B2" s="109"/>
      <c r="C2" s="110"/>
      <c r="D2" s="111"/>
    </row>
    <row r="3" ht="12.75" customHeight="1">
      <c r="B3" s="109"/>
      <c r="C3" s="110"/>
      <c r="D3" s="108"/>
    </row>
    <row r="4" ht="26.25" customHeight="1">
      <c r="B4" s="108" t="s">
        <v>266</v>
      </c>
      <c r="C4" s="108" t="s">
        <v>267</v>
      </c>
      <c r="D4" s="111"/>
    </row>
    <row r="5" ht="26.25" customHeight="1">
      <c r="B5" s="108" t="s">
        <v>268</v>
      </c>
      <c r="C5" s="108" t="s">
        <v>269</v>
      </c>
      <c r="D5" s="111"/>
    </row>
    <row r="6" ht="26.25" customHeight="1">
      <c r="B6" s="108" t="s">
        <v>270</v>
      </c>
      <c r="C6" s="108" t="s">
        <v>269</v>
      </c>
      <c r="D6" s="111"/>
    </row>
    <row r="7" ht="26.25" customHeight="1">
      <c r="B7" s="108" t="s">
        <v>271</v>
      </c>
      <c r="C7" s="108" t="s">
        <v>269</v>
      </c>
      <c r="D7" s="111"/>
    </row>
    <row r="8" ht="26.25" customHeight="1">
      <c r="B8" s="108" t="s">
        <v>272</v>
      </c>
      <c r="C8" s="108" t="s">
        <v>269</v>
      </c>
      <c r="D8" s="111"/>
    </row>
    <row r="9" ht="26.25" customHeight="1">
      <c r="B9" s="108"/>
      <c r="C9" s="108"/>
      <c r="D9" s="111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5905511811023623" footer="0.0" header="0.0" left="0.5511811023622047" right="0.5511811023622047" top="0.1968503937007874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0"/>
    <col customWidth="1" min="2" max="2" width="22.13"/>
    <col customWidth="1" min="3" max="3" width="32.0"/>
    <col customWidth="1" min="4" max="11" width="8.63"/>
  </cols>
  <sheetData>
    <row r="1" ht="12.75" customHeight="1"/>
    <row r="2" ht="12.75" customHeight="1">
      <c r="C2" s="2" t="s">
        <v>273</v>
      </c>
    </row>
    <row r="3" ht="12.75" customHeight="1"/>
    <row r="4" ht="12.75" customHeight="1">
      <c r="A4" s="87"/>
      <c r="B4" s="87" t="s">
        <v>274</v>
      </c>
      <c r="C4" s="87" t="s">
        <v>275</v>
      </c>
      <c r="D4" s="2"/>
      <c r="E4" s="2"/>
      <c r="F4" s="2"/>
      <c r="G4" s="2"/>
      <c r="H4" s="2"/>
      <c r="I4" s="2"/>
      <c r="J4" s="2"/>
      <c r="K4" s="2"/>
    </row>
    <row r="5" ht="12.75" customHeight="1">
      <c r="A5" s="86"/>
      <c r="B5" s="86"/>
      <c r="C5" s="86"/>
    </row>
    <row r="6" ht="25.5" customHeight="1">
      <c r="A6" s="87" t="s">
        <v>276</v>
      </c>
      <c r="B6" s="86" t="s">
        <v>113</v>
      </c>
      <c r="C6" s="86" t="s">
        <v>277</v>
      </c>
    </row>
    <row r="7" ht="25.5" customHeight="1">
      <c r="A7" s="87" t="s">
        <v>278</v>
      </c>
      <c r="B7" s="86" t="s">
        <v>219</v>
      </c>
      <c r="C7" s="86" t="s">
        <v>279</v>
      </c>
    </row>
    <row r="8" ht="25.5" customHeight="1">
      <c r="A8" s="87" t="s">
        <v>280</v>
      </c>
      <c r="B8" s="86" t="s">
        <v>163</v>
      </c>
      <c r="C8" s="86" t="s">
        <v>281</v>
      </c>
    </row>
    <row r="9" ht="25.5" customHeight="1">
      <c r="A9" s="87" t="s">
        <v>282</v>
      </c>
      <c r="B9" s="86" t="s">
        <v>154</v>
      </c>
      <c r="C9" s="86" t="s">
        <v>283</v>
      </c>
    </row>
    <row r="10" ht="25.5" customHeight="1">
      <c r="A10" s="87" t="s">
        <v>284</v>
      </c>
      <c r="B10" s="86" t="s">
        <v>221</v>
      </c>
      <c r="C10" s="86" t="s">
        <v>285</v>
      </c>
    </row>
    <row r="11" ht="25.5" customHeight="1">
      <c r="A11" s="87" t="s">
        <v>286</v>
      </c>
      <c r="B11" s="86" t="s">
        <v>133</v>
      </c>
      <c r="C11" s="86" t="s">
        <v>287</v>
      </c>
    </row>
    <row r="12" ht="25.5" customHeight="1">
      <c r="A12" s="87" t="s">
        <v>288</v>
      </c>
      <c r="B12" s="86"/>
      <c r="C12" s="86"/>
    </row>
    <row r="13" ht="25.5" customHeight="1">
      <c r="A13" s="87" t="s">
        <v>289</v>
      </c>
      <c r="B13" s="86"/>
      <c r="C13" s="86"/>
    </row>
    <row r="14" ht="25.5" customHeight="1">
      <c r="A14" s="87" t="s">
        <v>237</v>
      </c>
      <c r="B14" s="86"/>
      <c r="C14" s="86"/>
    </row>
    <row r="15" ht="25.5" customHeight="1">
      <c r="A15" s="87" t="s">
        <v>244</v>
      </c>
      <c r="B15" s="86"/>
      <c r="C15" s="86"/>
    </row>
    <row r="16" ht="25.5" customHeight="1">
      <c r="A16" s="2"/>
      <c r="B16" s="77"/>
      <c r="C16" s="77"/>
    </row>
    <row r="17" ht="25.5" customHeight="1">
      <c r="A17" s="2"/>
      <c r="B17" s="77"/>
      <c r="C17" s="77"/>
    </row>
    <row r="18" ht="25.5" customHeight="1">
      <c r="A18" s="2"/>
      <c r="B18" s="77"/>
      <c r="C18" s="77"/>
    </row>
    <row r="19" ht="25.5" customHeight="1">
      <c r="A19" s="2"/>
      <c r="B19" s="77"/>
      <c r="C19" s="77"/>
    </row>
    <row r="20" ht="25.5" customHeight="1">
      <c r="A20" s="2"/>
      <c r="B20" s="77"/>
      <c r="C20" s="77"/>
    </row>
    <row r="21" ht="25.5" customHeight="1">
      <c r="A21" s="2"/>
      <c r="B21" s="77"/>
      <c r="C21" s="77"/>
    </row>
    <row r="22" ht="25.5" customHeight="1">
      <c r="A22" s="2"/>
      <c r="B22" s="77"/>
      <c r="C22" s="77"/>
    </row>
    <row r="23" ht="25.5" customHeight="1">
      <c r="A23" s="2"/>
      <c r="B23" s="77"/>
      <c r="C23" s="77"/>
    </row>
    <row r="24" ht="25.5" customHeight="1">
      <c r="A24" s="2"/>
      <c r="B24" s="77"/>
      <c r="C24" s="77"/>
    </row>
    <row r="25" ht="12.75" customHeight="1"/>
    <row r="26" ht="12.75" customHeight="1">
      <c r="B26" s="112" t="s">
        <v>290</v>
      </c>
      <c r="C26" s="113"/>
    </row>
    <row r="27" ht="12.75" customHeight="1">
      <c r="B27" s="111"/>
      <c r="C27" s="111"/>
    </row>
    <row r="28" ht="12.75" customHeight="1">
      <c r="B28" s="114"/>
    </row>
    <row r="29" ht="12.75" customHeight="1">
      <c r="B29" s="114"/>
    </row>
    <row r="30" ht="12.75" customHeight="1">
      <c r="B30" s="114"/>
    </row>
    <row r="31" ht="12.75" customHeight="1">
      <c r="B31" s="114"/>
    </row>
    <row r="32" ht="12.75" customHeight="1">
      <c r="B32" s="114"/>
    </row>
    <row r="33" ht="12.75" customHeight="1">
      <c r="B33" s="114"/>
    </row>
    <row r="34" ht="12.75" customHeight="1"/>
    <row r="35" ht="12.75" customHeight="1"/>
    <row r="36" ht="12.75" customHeight="1">
      <c r="B36" s="115" t="s">
        <v>291</v>
      </c>
      <c r="C36" s="113"/>
    </row>
    <row r="37" ht="12.75" customHeight="1">
      <c r="B37" s="111"/>
    </row>
    <row r="38" ht="12.75" customHeight="1">
      <c r="B38" s="111"/>
    </row>
    <row r="39" ht="12.75" customHeight="1">
      <c r="B39" s="111"/>
    </row>
    <row r="40" ht="12.75" customHeight="1">
      <c r="B40" s="111"/>
    </row>
    <row r="41" ht="12.75" customHeight="1">
      <c r="B41" s="111"/>
    </row>
    <row r="42" ht="12.75" customHeight="1">
      <c r="B42" s="111"/>
    </row>
    <row r="43" ht="12.75" customHeight="1">
      <c r="B43" s="114"/>
    </row>
    <row r="44" ht="12.75" customHeight="1">
      <c r="B44" s="111"/>
    </row>
    <row r="45" ht="12.75" customHeight="1"/>
    <row r="46" ht="12.75" customHeight="1">
      <c r="B46" s="116" t="s">
        <v>292</v>
      </c>
      <c r="C46" s="113"/>
    </row>
    <row r="47" ht="12.75" customHeight="1">
      <c r="B47" s="111"/>
    </row>
    <row r="48" ht="12.75" customHeight="1">
      <c r="B48" s="111"/>
    </row>
    <row r="49" ht="12.75" customHeight="1">
      <c r="B49" s="111"/>
    </row>
    <row r="50" ht="12.75" customHeight="1">
      <c r="B50" s="111"/>
    </row>
    <row r="51" ht="12.75" customHeight="1">
      <c r="B51" s="111"/>
    </row>
    <row r="52" ht="12.75" customHeight="1">
      <c r="B52" s="111"/>
    </row>
    <row r="53" ht="12.75" customHeight="1">
      <c r="B53" s="111"/>
    </row>
    <row r="54" ht="12.75" customHeight="1">
      <c r="B54" s="111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5">
    <mergeCell ref="B33:C33"/>
    <mergeCell ref="B36:C36"/>
    <mergeCell ref="B38:C38"/>
    <mergeCell ref="B39:C39"/>
    <mergeCell ref="B26:C26"/>
    <mergeCell ref="B28:C28"/>
    <mergeCell ref="B29:C29"/>
    <mergeCell ref="B30:C30"/>
    <mergeCell ref="B31:C31"/>
    <mergeCell ref="B32:C32"/>
    <mergeCell ref="B37:C37"/>
    <mergeCell ref="B47:C47"/>
    <mergeCell ref="B48:C48"/>
    <mergeCell ref="B52:C52"/>
    <mergeCell ref="B51:C51"/>
    <mergeCell ref="B43:C43"/>
    <mergeCell ref="B44:C44"/>
    <mergeCell ref="B41:C41"/>
    <mergeCell ref="B53:C53"/>
    <mergeCell ref="B40:C40"/>
    <mergeCell ref="B54:C54"/>
    <mergeCell ref="B42:C42"/>
    <mergeCell ref="B49:C49"/>
    <mergeCell ref="B50:C50"/>
    <mergeCell ref="B46:C46"/>
  </mergeCells>
  <printOptions/>
  <pageMargins bottom="0.3937007874015748" footer="0.0" header="0.0" left="0.7480314960629921" right="0.7480314960629921" top="0.3937007874015748"/>
  <pageSetup paperSize="9" scale="8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BSMMMO</Company>
  <ScaleCrop>false</ScaleCrop>
  <HeadingPairs>
    <vt:vector baseType="variant" size="4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baseType="lpstr" size="7">
      <vt:lpstr>Fikstür</vt:lpstr>
      <vt:lpstr>Goller</vt:lpstr>
      <vt:lpstr>Kartlar</vt:lpstr>
      <vt:lpstr>FİNALLER</vt:lpstr>
      <vt:lpstr>Tertip Komitesi</vt:lpstr>
      <vt:lpstr>Haftanın Enleri</vt:lpstr>
      <vt:lpstr>Fikstür!Yazdırma_Alanı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2005-09-16T09:21:26Z</dcterms:created>
  <dc:creator>Cemil Gicvan</dc:creator>
  <cp:lastModifiedBy>User</cp:lastModifiedBy>
  <cp:lastPrinted>2010-09-20T20:10:00Z</cp:lastPrinted>
  <dcterms:modified xsi:type="dcterms:W3CDTF">2019-11-24T08:56:02Z</dcterms:modified>
</cp:coreProperties>
</file>