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MİL\Desktop\"/>
    </mc:Choice>
  </mc:AlternateContent>
  <bookViews>
    <workbookView xWindow="0" yWindow="2745" windowWidth="15225" windowHeight="7470" tabRatio="902"/>
  </bookViews>
  <sheets>
    <sheet name="Fikstür" sheetId="1" r:id="rId1"/>
    <sheet name="Goller" sheetId="4" r:id="rId2"/>
    <sheet name="Kartlar" sheetId="7" r:id="rId3"/>
    <sheet name="FİNALLER" sheetId="8" r:id="rId4"/>
    <sheet name="Tertip Komitesi" sheetId="5" r:id="rId5"/>
    <sheet name="Haftanın Enleri" sheetId="9" r:id="rId6"/>
  </sheets>
  <definedNames>
    <definedName name="_xlnm.Print_Area" localSheetId="0">Fikstür!$A$12:$AK$87</definedName>
  </definedNames>
  <calcPr calcId="152511"/>
</workbook>
</file>

<file path=xl/calcChain.xml><?xml version="1.0" encoding="utf-8"?>
<calcChain xmlns="http://schemas.openxmlformats.org/spreadsheetml/2006/main">
  <c r="N30" i="4" l="1"/>
  <c r="M30" i="4"/>
  <c r="L30" i="4"/>
  <c r="K28" i="4"/>
  <c r="O28" i="4" s="1"/>
  <c r="K29" i="4"/>
  <c r="O29" i="4" s="1"/>
  <c r="K27" i="4"/>
  <c r="O27" i="4" s="1"/>
  <c r="AJ22" i="1"/>
  <c r="AJ87" i="1" l="1"/>
  <c r="AJ76" i="1"/>
  <c r="AJ65" i="1"/>
  <c r="AJ55" i="1"/>
  <c r="AJ44" i="1"/>
  <c r="AJ33" i="1"/>
  <c r="K81" i="1"/>
  <c r="H81" i="1"/>
  <c r="K82" i="1"/>
  <c r="H82" i="1"/>
  <c r="K83" i="1"/>
  <c r="H83" i="1"/>
  <c r="K84" i="1"/>
  <c r="H84" i="1"/>
  <c r="K63" i="1"/>
  <c r="H63" i="1"/>
  <c r="K62" i="1"/>
  <c r="H62" i="1"/>
  <c r="K53" i="1"/>
  <c r="H53" i="1"/>
  <c r="K52" i="1"/>
  <c r="H52" i="1"/>
  <c r="K51" i="1"/>
  <c r="H51" i="1"/>
  <c r="K42" i="1"/>
  <c r="H42" i="1"/>
  <c r="K41" i="1"/>
  <c r="H41" i="1"/>
  <c r="K39" i="1"/>
  <c r="H39" i="1"/>
  <c r="K40" i="1"/>
  <c r="H40" i="1"/>
  <c r="K28" i="1"/>
  <c r="H28" i="1"/>
  <c r="K29" i="1"/>
  <c r="H29" i="1"/>
  <c r="K30" i="1"/>
  <c r="H30" i="1"/>
  <c r="K31" i="1"/>
  <c r="H31" i="1"/>
  <c r="K74" i="1"/>
  <c r="H74" i="1"/>
  <c r="K20" i="1"/>
  <c r="H20" i="1"/>
  <c r="K73" i="1"/>
  <c r="H73" i="1"/>
  <c r="K72" i="1"/>
  <c r="H72" i="1"/>
  <c r="K71" i="1"/>
  <c r="H71" i="1"/>
  <c r="K61" i="1"/>
  <c r="H61" i="1"/>
  <c r="K60" i="1"/>
  <c r="H60" i="1"/>
  <c r="K50" i="1"/>
  <c r="H50" i="1"/>
  <c r="K19" i="1"/>
  <c r="K18" i="1"/>
  <c r="H18" i="1"/>
  <c r="K17" i="1"/>
  <c r="C38" i="8"/>
  <c r="C39" i="8" s="1"/>
  <c r="C40" i="8" s="1"/>
  <c r="C41" i="8" s="1"/>
  <c r="C42" i="8" s="1"/>
  <c r="C43" i="8" s="1"/>
  <c r="C44" i="8" s="1"/>
  <c r="C45" i="8" s="1"/>
  <c r="D11" i="8"/>
  <c r="D17" i="8" s="1"/>
  <c r="A26" i="1"/>
  <c r="A37" i="1" s="1"/>
  <c r="G15" i="1"/>
  <c r="H19" i="1"/>
  <c r="H17" i="1"/>
  <c r="AJ86" i="1"/>
  <c r="AB81" i="1"/>
  <c r="AB82" i="1" s="1"/>
  <c r="AB83" i="1" s="1"/>
  <c r="AB84" i="1" s="1"/>
  <c r="AB85" i="1" s="1"/>
  <c r="AB86" i="1" s="1"/>
  <c r="AB87" i="1" s="1"/>
  <c r="AJ85" i="1"/>
  <c r="AJ84" i="1"/>
  <c r="AJ83" i="1"/>
  <c r="AJ82" i="1"/>
  <c r="AJ81" i="1"/>
  <c r="AJ80" i="1"/>
  <c r="AJ75" i="1"/>
  <c r="AB70" i="1"/>
  <c r="AB71" i="1"/>
  <c r="AB72" i="1" s="1"/>
  <c r="AB73" i="1" s="1"/>
  <c r="AB74" i="1" s="1"/>
  <c r="AB75" i="1" s="1"/>
  <c r="AB76" i="1" s="1"/>
  <c r="AJ74" i="1"/>
  <c r="AJ73" i="1"/>
  <c r="AJ72" i="1"/>
  <c r="AJ71" i="1"/>
  <c r="AJ70" i="1"/>
  <c r="AJ69" i="1"/>
  <c r="AJ64" i="1"/>
  <c r="AB59" i="1"/>
  <c r="AB60" i="1" s="1"/>
  <c r="AB61" i="1" s="1"/>
  <c r="AB62" i="1" s="1"/>
  <c r="AB63" i="1" s="1"/>
  <c r="AB64" i="1" s="1"/>
  <c r="AB65" i="1" s="1"/>
  <c r="AJ63" i="1"/>
  <c r="AJ62" i="1"/>
  <c r="AJ61" i="1"/>
  <c r="AJ60" i="1"/>
  <c r="AJ59" i="1"/>
  <c r="AJ58" i="1"/>
  <c r="AJ54" i="1"/>
  <c r="AB49" i="1"/>
  <c r="AB50" i="1" s="1"/>
  <c r="AB51" i="1" s="1"/>
  <c r="AB52" i="1" s="1"/>
  <c r="AB53" i="1" s="1"/>
  <c r="AB54" i="1" s="1"/>
  <c r="AB55" i="1" s="1"/>
  <c r="AJ53" i="1"/>
  <c r="AJ52" i="1"/>
  <c r="AJ51" i="1"/>
  <c r="AJ50" i="1"/>
  <c r="AJ49" i="1"/>
  <c r="AJ48" i="1"/>
  <c r="AJ43" i="1"/>
  <c r="AB38" i="1"/>
  <c r="AB39" i="1" s="1"/>
  <c r="AB40" i="1" s="1"/>
  <c r="AB41" i="1" s="1"/>
  <c r="AB42" i="1" s="1"/>
  <c r="AB43" i="1" s="1"/>
  <c r="AB44" i="1" s="1"/>
  <c r="AJ42" i="1"/>
  <c r="AJ41" i="1"/>
  <c r="AJ40" i="1"/>
  <c r="AJ39" i="1"/>
  <c r="AJ38" i="1"/>
  <c r="AJ37" i="1"/>
  <c r="AJ32" i="1"/>
  <c r="AB27" i="1"/>
  <c r="AB28" i="1" s="1"/>
  <c r="AB29" i="1" s="1"/>
  <c r="AB30" i="1" s="1"/>
  <c r="AB31" i="1" s="1"/>
  <c r="AB32" i="1" s="1"/>
  <c r="AB33" i="1" s="1"/>
  <c r="AJ31" i="1"/>
  <c r="AJ30" i="1"/>
  <c r="AJ29" i="1"/>
  <c r="AJ28" i="1"/>
  <c r="AJ27" i="1"/>
  <c r="AJ26" i="1"/>
  <c r="AJ21" i="1"/>
  <c r="AB16" i="1"/>
  <c r="AB17" i="1" s="1"/>
  <c r="AB18" i="1" s="1"/>
  <c r="AB19" i="1" s="1"/>
  <c r="AB20" i="1" s="1"/>
  <c r="AB21" i="1" s="1"/>
  <c r="AJ20" i="1"/>
  <c r="AJ19" i="1"/>
  <c r="AJ18" i="1"/>
  <c r="AJ17" i="1"/>
  <c r="AJ16" i="1"/>
  <c r="AJ15" i="1"/>
  <c r="Q16" i="1"/>
  <c r="Q17" i="1" s="1"/>
  <c r="Q18" i="1" s="1"/>
  <c r="Q19" i="1" s="1"/>
  <c r="Q20" i="1" s="1"/>
  <c r="Q21" i="1" s="1"/>
  <c r="Q22" i="1" s="1"/>
  <c r="Q27" i="1"/>
  <c r="Q28" i="1" s="1"/>
  <c r="Q29" i="1" s="1"/>
  <c r="Q30" i="1" s="1"/>
  <c r="Q31" i="1" s="1"/>
  <c r="Q32" i="1" s="1"/>
  <c r="Q33" i="1" s="1"/>
  <c r="Q38" i="1"/>
  <c r="Q39" i="1" s="1"/>
  <c r="Q40" i="1" s="1"/>
  <c r="Q41" i="1" s="1"/>
  <c r="Q42" i="1" s="1"/>
  <c r="Q43" i="1" s="1"/>
  <c r="Q44" i="1" s="1"/>
  <c r="Q49" i="1"/>
  <c r="Q50" i="1" s="1"/>
  <c r="Q51" i="1" s="1"/>
  <c r="Q52" i="1" s="1"/>
  <c r="Q53" i="1" s="1"/>
  <c r="Q54" i="1" s="1"/>
  <c r="Q55" i="1" s="1"/>
  <c r="Q59" i="1"/>
  <c r="Q60" i="1" s="1"/>
  <c r="Q61" i="1" s="1"/>
  <c r="Q62" i="1" s="1"/>
  <c r="Q63" i="1" s="1"/>
  <c r="Q64" i="1" s="1"/>
  <c r="Q65" i="1" s="1"/>
  <c r="Q70" i="1"/>
  <c r="Q71" i="1"/>
  <c r="Q72" i="1" s="1"/>
  <c r="Q73" i="1" s="1"/>
  <c r="Q74" i="1" s="1"/>
  <c r="Q75" i="1" s="1"/>
  <c r="Q76" i="1" s="1"/>
  <c r="Q81" i="1"/>
  <c r="Q82" i="1" s="1"/>
  <c r="Q83" i="1" s="1"/>
  <c r="Q84" i="1" s="1"/>
  <c r="Q85" i="1" s="1"/>
  <c r="Q86" i="1" s="1"/>
  <c r="Q87" i="1" s="1"/>
  <c r="E62" i="1"/>
  <c r="B62" i="1"/>
  <c r="E63" i="1"/>
  <c r="B63" i="1"/>
  <c r="E60" i="1"/>
  <c r="B60" i="1"/>
  <c r="E40" i="1"/>
  <c r="B40" i="1"/>
  <c r="E41" i="1"/>
  <c r="B41" i="1"/>
  <c r="B42" i="1"/>
  <c r="E42" i="1"/>
  <c r="K127" i="4"/>
  <c r="O127" i="4" s="1"/>
  <c r="K128" i="4"/>
  <c r="O128" i="4" s="1"/>
  <c r="K129" i="4"/>
  <c r="O129" i="4" s="1"/>
  <c r="K130" i="4"/>
  <c r="O130" i="4" s="1"/>
  <c r="K131" i="4"/>
  <c r="O131" i="4" s="1"/>
  <c r="K132" i="4"/>
  <c r="O132" i="4" s="1"/>
  <c r="N133" i="4"/>
  <c r="M133" i="4"/>
  <c r="L133" i="4"/>
  <c r="K60" i="4"/>
  <c r="O60" i="4" s="1"/>
  <c r="K61" i="4"/>
  <c r="O61" i="4" s="1"/>
  <c r="K62" i="4"/>
  <c r="O62" i="4" s="1"/>
  <c r="K63" i="4"/>
  <c r="O63" i="4" s="1"/>
  <c r="K64" i="4"/>
  <c r="O64" i="4" s="1"/>
  <c r="N65" i="4"/>
  <c r="M65" i="4"/>
  <c r="L65" i="4"/>
  <c r="Y86" i="1"/>
  <c r="Y87" i="1"/>
  <c r="Y76" i="1"/>
  <c r="Y65" i="1"/>
  <c r="Y55" i="1"/>
  <c r="Y44" i="1"/>
  <c r="Y33" i="1"/>
  <c r="Y22" i="1"/>
  <c r="E73" i="1"/>
  <c r="B73" i="1"/>
  <c r="E74" i="1"/>
  <c r="B74" i="1"/>
  <c r="E71" i="1"/>
  <c r="B71" i="1"/>
  <c r="E84" i="1"/>
  <c r="E83" i="1"/>
  <c r="E82" i="1"/>
  <c r="E81" i="1"/>
  <c r="B84" i="1"/>
  <c r="B83" i="1"/>
  <c r="B82" i="1"/>
  <c r="B81" i="1"/>
  <c r="E72" i="1"/>
  <c r="B72" i="1"/>
  <c r="E61" i="1"/>
  <c r="B61" i="1"/>
  <c r="E53" i="1"/>
  <c r="E52" i="1"/>
  <c r="E51" i="1"/>
  <c r="E50" i="1"/>
  <c r="B53" i="1"/>
  <c r="B52" i="1"/>
  <c r="B51" i="1"/>
  <c r="B50" i="1"/>
  <c r="E39" i="1"/>
  <c r="B39" i="1"/>
  <c r="E31" i="1"/>
  <c r="E30" i="1"/>
  <c r="E29" i="1"/>
  <c r="E28" i="1"/>
  <c r="B31" i="1"/>
  <c r="B30" i="1"/>
  <c r="B29" i="1"/>
  <c r="B28" i="1"/>
  <c r="E20" i="1"/>
  <c r="E19" i="1"/>
  <c r="E18" i="1"/>
  <c r="B20" i="1"/>
  <c r="Y85" i="1"/>
  <c r="Y84" i="1"/>
  <c r="Y83" i="1"/>
  <c r="Y82" i="1"/>
  <c r="Y81" i="1"/>
  <c r="Y80" i="1"/>
  <c r="Y75" i="1"/>
  <c r="Y74" i="1"/>
  <c r="Y73" i="1"/>
  <c r="Y72" i="1"/>
  <c r="Y71" i="1"/>
  <c r="Y70" i="1"/>
  <c r="Y69" i="1"/>
  <c r="Y64" i="1"/>
  <c r="Y63" i="1"/>
  <c r="Y62" i="1"/>
  <c r="Y61" i="1"/>
  <c r="Y60" i="1"/>
  <c r="Y59" i="1"/>
  <c r="Y58" i="1"/>
  <c r="Y54" i="1"/>
  <c r="Y53" i="1"/>
  <c r="Y52" i="1"/>
  <c r="Y51" i="1"/>
  <c r="Y50" i="1"/>
  <c r="Y49" i="1"/>
  <c r="Y48" i="1"/>
  <c r="Y43" i="1"/>
  <c r="Y42" i="1"/>
  <c r="Y41" i="1"/>
  <c r="Y40" i="1"/>
  <c r="Y39" i="1"/>
  <c r="Y38" i="1"/>
  <c r="Y37" i="1"/>
  <c r="Y32" i="1"/>
  <c r="Y31" i="1"/>
  <c r="Y30" i="1"/>
  <c r="Y29" i="1"/>
  <c r="Y28" i="1"/>
  <c r="Y27" i="1"/>
  <c r="Y26" i="1"/>
  <c r="Y21" i="1"/>
  <c r="Y20" i="1"/>
  <c r="Y19" i="1"/>
  <c r="Y18" i="1"/>
  <c r="Y17" i="1"/>
  <c r="Y16" i="1"/>
  <c r="Y15" i="1"/>
  <c r="B19" i="1"/>
  <c r="B18" i="1"/>
  <c r="B17" i="1"/>
  <c r="E17" i="1"/>
  <c r="K54" i="4"/>
  <c r="O54" i="4" s="1"/>
  <c r="K16" i="4"/>
  <c r="O16" i="4" s="1"/>
  <c r="K10" i="4"/>
  <c r="O10" i="4"/>
  <c r="K11" i="4"/>
  <c r="O11" i="4"/>
  <c r="K12" i="4"/>
  <c r="O12" i="4"/>
  <c r="L85" i="4"/>
  <c r="M85" i="4"/>
  <c r="N85" i="4"/>
  <c r="K78" i="4"/>
  <c r="O78" i="4" s="1"/>
  <c r="K79" i="4"/>
  <c r="O79" i="4" s="1"/>
  <c r="K80" i="4"/>
  <c r="O80" i="4" s="1"/>
  <c r="K81" i="4"/>
  <c r="O81" i="4" s="1"/>
  <c r="K82" i="4"/>
  <c r="O82" i="4" s="1"/>
  <c r="K83" i="4"/>
  <c r="O83" i="4" s="1"/>
  <c r="K84" i="4"/>
  <c r="O84" i="4" s="1"/>
  <c r="K85" i="4"/>
  <c r="K17" i="4"/>
  <c r="O17" i="4" s="1"/>
  <c r="K18" i="4"/>
  <c r="O18" i="4" s="1"/>
  <c r="K19" i="4"/>
  <c r="O19" i="4"/>
  <c r="K20" i="4"/>
  <c r="O20" i="4"/>
  <c r="K9" i="4"/>
  <c r="O9" i="4" s="1"/>
  <c r="K123" i="4"/>
  <c r="O123" i="4" s="1"/>
  <c r="K124" i="4"/>
  <c r="O124" i="4"/>
  <c r="K101" i="4"/>
  <c r="O101" i="4" s="1"/>
  <c r="K102" i="4"/>
  <c r="O102" i="4" s="1"/>
  <c r="K35" i="4"/>
  <c r="O35" i="4" s="1"/>
  <c r="K36" i="4"/>
  <c r="O36" i="4" s="1"/>
  <c r="K115" i="4"/>
  <c r="O115" i="4" s="1"/>
  <c r="K116" i="4"/>
  <c r="O116" i="4" s="1"/>
  <c r="K100" i="4"/>
  <c r="O100" i="4" s="1"/>
  <c r="K109" i="4"/>
  <c r="O109" i="4"/>
  <c r="K110" i="4"/>
  <c r="O110" i="4"/>
  <c r="K34" i="4"/>
  <c r="O34" i="4"/>
  <c r="K42" i="4"/>
  <c r="O42" i="4" s="1"/>
  <c r="K43" i="4"/>
  <c r="O43" i="4" s="1"/>
  <c r="L13" i="4"/>
  <c r="M13" i="4"/>
  <c r="N13" i="4"/>
  <c r="K6" i="4"/>
  <c r="O6" i="4" s="1"/>
  <c r="K7" i="4"/>
  <c r="O7" i="4" s="1"/>
  <c r="K8" i="4"/>
  <c r="O8" i="4"/>
  <c r="K98" i="4"/>
  <c r="O98" i="4" s="1"/>
  <c r="K108" i="4"/>
  <c r="O108" i="4" s="1"/>
  <c r="K92" i="4"/>
  <c r="O92" i="4" s="1"/>
  <c r="K93" i="4"/>
  <c r="O93" i="4" s="1"/>
  <c r="K55" i="4"/>
  <c r="O55" i="4" s="1"/>
  <c r="K40" i="4"/>
  <c r="O40" i="4" s="1"/>
  <c r="K41" i="4"/>
  <c r="O41" i="4" s="1"/>
  <c r="K49" i="4"/>
  <c r="O49" i="4" s="1"/>
  <c r="K50" i="4"/>
  <c r="O50" i="4" s="1"/>
  <c r="K33" i="4"/>
  <c r="O33" i="4" s="1"/>
  <c r="K73" i="4"/>
  <c r="O73" i="4" s="1"/>
  <c r="K74" i="4"/>
  <c r="O74" i="4" s="1"/>
  <c r="K75" i="4"/>
  <c r="O75" i="4" s="1"/>
  <c r="K90" i="4"/>
  <c r="O90" i="4" s="1"/>
  <c r="K91" i="4"/>
  <c r="O91" i="4" s="1"/>
  <c r="K56" i="4"/>
  <c r="O56" i="4" s="1"/>
  <c r="K57" i="4"/>
  <c r="O57" i="4" s="1"/>
  <c r="K24" i="4"/>
  <c r="O24" i="4" s="1"/>
  <c r="K25" i="4"/>
  <c r="O25" i="4" s="1"/>
  <c r="K26" i="4"/>
  <c r="O26" i="4"/>
  <c r="K99" i="4"/>
  <c r="O99" i="4"/>
  <c r="K97" i="4"/>
  <c r="O97" i="4"/>
  <c r="L94" i="4"/>
  <c r="M94" i="4"/>
  <c r="N94" i="4"/>
  <c r="K88" i="4"/>
  <c r="O88" i="4" s="1"/>
  <c r="K89" i="4"/>
  <c r="O89" i="4" s="1"/>
  <c r="K114" i="4"/>
  <c r="O114" i="4" s="1"/>
  <c r="K121" i="4"/>
  <c r="O121" i="4" s="1"/>
  <c r="K122" i="4"/>
  <c r="O122" i="4" s="1"/>
  <c r="K120" i="4"/>
  <c r="O120" i="4" s="1"/>
  <c r="K47" i="4"/>
  <c r="O47" i="4"/>
  <c r="K48" i="4"/>
  <c r="O48" i="4"/>
  <c r="L37" i="4"/>
  <c r="M37" i="4"/>
  <c r="N37" i="4"/>
  <c r="K32" i="4"/>
  <c r="O32" i="4" s="1"/>
  <c r="K72" i="4"/>
  <c r="O72" i="4" s="1"/>
  <c r="K71" i="4"/>
  <c r="O71" i="4" s="1"/>
  <c r="L125" i="4"/>
  <c r="M125" i="4"/>
  <c r="N125" i="4"/>
  <c r="K119" i="4"/>
  <c r="L117" i="4"/>
  <c r="M117" i="4"/>
  <c r="N117" i="4"/>
  <c r="K113" i="4"/>
  <c r="O113" i="4" s="1"/>
  <c r="K117" i="4"/>
  <c r="K107" i="4"/>
  <c r="O107" i="4" s="1"/>
  <c r="K106" i="4"/>
  <c r="O106" i="4" s="1"/>
  <c r="K96" i="4"/>
  <c r="K103" i="4"/>
  <c r="O96" i="4"/>
  <c r="L103" i="4"/>
  <c r="M103" i="4"/>
  <c r="N103" i="4"/>
  <c r="K15" i="4"/>
  <c r="O15" i="4"/>
  <c r="L21" i="4"/>
  <c r="M21" i="4"/>
  <c r="N21" i="4"/>
  <c r="K23" i="4"/>
  <c r="O23" i="4" s="1"/>
  <c r="O30" i="4" s="1"/>
  <c r="K39" i="4"/>
  <c r="O39" i="4" s="1"/>
  <c r="L44" i="4"/>
  <c r="M44" i="4"/>
  <c r="N44" i="4"/>
  <c r="K46" i="4"/>
  <c r="K51" i="4" s="1"/>
  <c r="L51" i="4"/>
  <c r="M51" i="4"/>
  <c r="N51" i="4"/>
  <c r="K53" i="4"/>
  <c r="O53" i="4" s="1"/>
  <c r="L58" i="4"/>
  <c r="M58" i="4"/>
  <c r="N58" i="4"/>
  <c r="K70" i="4"/>
  <c r="O70" i="4"/>
  <c r="L76" i="4"/>
  <c r="M76" i="4"/>
  <c r="N76" i="4"/>
  <c r="K105" i="4"/>
  <c r="O105" i="4" s="1"/>
  <c r="L111" i="4"/>
  <c r="M111" i="4"/>
  <c r="N111" i="4"/>
  <c r="G26" i="1"/>
  <c r="O119" i="4"/>
  <c r="K133" i="4" l="1"/>
  <c r="O111" i="4"/>
  <c r="K65" i="4"/>
  <c r="O65" i="4"/>
  <c r="O44" i="4"/>
  <c r="K125" i="4"/>
  <c r="K94" i="4"/>
  <c r="K58" i="4"/>
  <c r="K30" i="4"/>
  <c r="K76" i="4"/>
  <c r="O58" i="4"/>
  <c r="O46" i="4"/>
  <c r="O51" i="4" s="1"/>
  <c r="O133" i="4"/>
  <c r="K111" i="4"/>
  <c r="O94" i="4"/>
  <c r="O117" i="4"/>
  <c r="O85" i="4"/>
  <c r="O76" i="4"/>
  <c r="K37" i="4"/>
  <c r="K44" i="4"/>
  <c r="O37" i="4"/>
  <c r="K21" i="4"/>
  <c r="K13" i="4"/>
  <c r="O13" i="4"/>
  <c r="O125" i="4"/>
  <c r="O21" i="4"/>
  <c r="O103" i="4"/>
  <c r="G37" i="1"/>
  <c r="A48" i="1"/>
  <c r="G48" i="1" l="1"/>
  <c r="A58" i="1"/>
  <c r="G58" i="1" l="1"/>
  <c r="A69" i="1"/>
  <c r="A79" i="1" l="1"/>
  <c r="G79" i="1" s="1"/>
  <c r="G69" i="1"/>
</calcChain>
</file>

<file path=xl/comments1.xml><?xml version="1.0" encoding="utf-8"?>
<comments xmlns="http://schemas.openxmlformats.org/spreadsheetml/2006/main">
  <authors>
    <author>User</author>
  </authors>
  <commentList>
    <comment ref="D19" authorId="0" shapeId="0">
      <text>
        <r>
          <rPr>
            <sz val="9"/>
            <color indexed="81"/>
            <rFont val="Tahoma"/>
            <family val="2"/>
            <charset val="162"/>
          </rPr>
          <t xml:space="preserve">Bariz gol şansında topu elle kesmeden dolayı 1 maç cezalı
</t>
        </r>
      </text>
    </comment>
  </commentList>
</comments>
</file>

<file path=xl/sharedStrings.xml><?xml version="1.0" encoding="utf-8"?>
<sst xmlns="http://schemas.openxmlformats.org/spreadsheetml/2006/main" count="463" uniqueCount="214">
  <si>
    <t>A GRUBU</t>
  </si>
  <si>
    <t>15:00 - 16:00</t>
  </si>
  <si>
    <t>B GRUBU</t>
  </si>
  <si>
    <t>1 . HAFTA</t>
  </si>
  <si>
    <t>2 . HAFTA</t>
  </si>
  <si>
    <t>3 . HAFTA</t>
  </si>
  <si>
    <t>4 . HAFTA</t>
  </si>
  <si>
    <t>5 . HAFTA</t>
  </si>
  <si>
    <t>6 . HAFTA</t>
  </si>
  <si>
    <t>7 . HAFTA</t>
  </si>
  <si>
    <t>14:00 - 15:00</t>
  </si>
  <si>
    <t>(ÜST SAHA)</t>
  </si>
  <si>
    <t>(ALT SAHA)</t>
  </si>
  <si>
    <t>TAKIM ADI</t>
  </si>
  <si>
    <t>G</t>
  </si>
  <si>
    <t>M</t>
  </si>
  <si>
    <t>B</t>
  </si>
  <si>
    <t>A</t>
  </si>
  <si>
    <t>Y</t>
  </si>
  <si>
    <t>AV</t>
  </si>
  <si>
    <t>No</t>
  </si>
  <si>
    <t>OYUNCU ADI  -  Hafta:</t>
  </si>
  <si>
    <t>ÇF</t>
  </si>
  <si>
    <t>YF</t>
  </si>
  <si>
    <t>F</t>
  </si>
  <si>
    <t>G.TOPLAM</t>
  </si>
  <si>
    <t>O</t>
  </si>
  <si>
    <t>TOP.</t>
  </si>
  <si>
    <t xml:space="preserve">HAFTANIN TAKIMI </t>
  </si>
  <si>
    <t>HAFTANIN FUTBOLCUSU</t>
  </si>
  <si>
    <t>1.HAFTA</t>
  </si>
  <si>
    <t>2.HAFTA</t>
  </si>
  <si>
    <t>3.HAFTA</t>
  </si>
  <si>
    <t>4.HAFTA</t>
  </si>
  <si>
    <t>5.HAFTA</t>
  </si>
  <si>
    <t>6.HAFTA</t>
  </si>
  <si>
    <t>7.HAFTA</t>
  </si>
  <si>
    <t>: SARI KART GÖRMÜŞ</t>
  </si>
  <si>
    <t>: KIRMIZI KART GÖRMÜŞ</t>
  </si>
  <si>
    <t xml:space="preserve">GOL KRALLIĞI </t>
  </si>
  <si>
    <t>KART RAPORU</t>
  </si>
  <si>
    <t xml:space="preserve">ÇEYREK FİNAL </t>
  </si>
  <si>
    <t>YARI FİNAL</t>
  </si>
  <si>
    <t>FİNAL</t>
  </si>
  <si>
    <t>ÇEYREK FİNAL</t>
  </si>
  <si>
    <t>MAÇ NO</t>
  </si>
  <si>
    <t>SAATLER</t>
  </si>
  <si>
    <t>SAHA</t>
  </si>
  <si>
    <t>1.</t>
  </si>
  <si>
    <t>2.</t>
  </si>
  <si>
    <t>3.</t>
  </si>
  <si>
    <t>4.</t>
  </si>
  <si>
    <t>ÖDÜL TÖRENİ</t>
  </si>
  <si>
    <t>Hakemlere Katılım Belgesi</t>
  </si>
  <si>
    <t>Takım Kaptanlarına Tüm Oyuncular İçin Katılım Belgeleri Dağıtımı</t>
  </si>
  <si>
    <t>En Centilmen Takım Kupası</t>
  </si>
  <si>
    <t>Gol Krallığı Kupası</t>
  </si>
  <si>
    <t>3.lük kupası</t>
  </si>
  <si>
    <t>2.lik kupası</t>
  </si>
  <si>
    <t>Şampiyonluk kupası</t>
  </si>
  <si>
    <t xml:space="preserve">ALT </t>
  </si>
  <si>
    <t>ELEME GRUPLARINDA ALTIN KARMA </t>
  </si>
  <si>
    <t>ELEME GRUPLARINDA GÜMÜŞ KARMA </t>
  </si>
  <si>
    <t>ELEME GRUPLARINDA BRONZ KARMA</t>
  </si>
  <si>
    <t>Üçüncülük kupası-madalya</t>
  </si>
  <si>
    <t>İkincilik kupası-madalya</t>
  </si>
  <si>
    <t>Birincilik kupası-madalya</t>
  </si>
  <si>
    <t>Gol Krallığı kupası</t>
  </si>
  <si>
    <t>a1</t>
  </si>
  <si>
    <t>a2</t>
  </si>
  <si>
    <t>a3</t>
  </si>
  <si>
    <t>a4</t>
  </si>
  <si>
    <t>b1</t>
  </si>
  <si>
    <t>b2</t>
  </si>
  <si>
    <t>b3</t>
  </si>
  <si>
    <t>b4</t>
  </si>
  <si>
    <t>Centilmenlik kupası</t>
  </si>
  <si>
    <t>1.maç galibi</t>
  </si>
  <si>
    <t>4.maç galibi</t>
  </si>
  <si>
    <t>2.maç galibi</t>
  </si>
  <si>
    <t>3.maç galibi</t>
  </si>
  <si>
    <t>3.lük maçı (mağluplar)</t>
  </si>
  <si>
    <t>final maçı</t>
  </si>
  <si>
    <t>PUAN</t>
  </si>
  <si>
    <t>A GRUBU 1.hafta</t>
  </si>
  <si>
    <t>B GRUBU 1.hafta</t>
  </si>
  <si>
    <t>A GRUBU 2.hafta</t>
  </si>
  <si>
    <t>A GRUBU 3.hafta</t>
  </si>
  <si>
    <t>A GRUBU 4.hafta</t>
  </si>
  <si>
    <t>A GRUBU 5.hafta</t>
  </si>
  <si>
    <t>A GRUBU 6.hafta</t>
  </si>
  <si>
    <t>A GRUBU 7.hafta</t>
  </si>
  <si>
    <t>B GRUBU 2.hafta</t>
  </si>
  <si>
    <t>B GRUBU 3.hafta</t>
  </si>
  <si>
    <t>B GRUBU 4.hafta</t>
  </si>
  <si>
    <t>B GRUBU 5.hafta</t>
  </si>
  <si>
    <t>B GRUBU 6.hafta</t>
  </si>
  <si>
    <t>B GRUBU 7.hafta</t>
  </si>
  <si>
    <t>16:00 - 17:00</t>
  </si>
  <si>
    <t>örnek 2007</t>
  </si>
  <si>
    <t>BURSA S.M.MALİ MÜŞAVİRLER ODASI 24. SONBAHAR FUTBOL TURNUVASI-2019</t>
  </si>
  <si>
    <t>Matrahsızlar</t>
  </si>
  <si>
    <t>Uludağspor</t>
  </si>
  <si>
    <t>Mali Yıldızlar</t>
  </si>
  <si>
    <t>Reeskont City</t>
  </si>
  <si>
    <t>Bursa Uşaklar</t>
  </si>
  <si>
    <t>Gemlik Cumhuriyeti</t>
  </si>
  <si>
    <t>Mavi Yıldızlar</t>
  </si>
  <si>
    <t>Mali Çözüm</t>
  </si>
  <si>
    <t>a1-b1</t>
  </si>
  <si>
    <t>a2-b2</t>
  </si>
  <si>
    <t>a3-b3-a4-b4</t>
  </si>
  <si>
    <t>ab-5-6-7-8</t>
  </si>
  <si>
    <t>1.torba</t>
  </si>
  <si>
    <t>2.torba</t>
  </si>
  <si>
    <t>3.torba</t>
  </si>
  <si>
    <t>4.torba</t>
  </si>
  <si>
    <t>1326 Yeşil İnciler</t>
  </si>
  <si>
    <t>Bağımsızlar</t>
  </si>
  <si>
    <t>Envanterspor</t>
  </si>
  <si>
    <t>F.C.Kur Farkı</t>
  </si>
  <si>
    <t>OsmanlıSpor</t>
  </si>
  <si>
    <t>DenetimSpor</t>
  </si>
  <si>
    <t>İsimsizler</t>
  </si>
  <si>
    <t>17.00 - 18.00</t>
  </si>
  <si>
    <t>17:00 - 18:00</t>
  </si>
  <si>
    <t>18:00 - 19:00</t>
  </si>
  <si>
    <t>Dostluk Maçı</t>
  </si>
  <si>
    <t>15.00-16.00</t>
  </si>
  <si>
    <t>16.00-17.00</t>
  </si>
  <si>
    <t>17:00-18:00</t>
  </si>
  <si>
    <t>En iyi kaleci kupası</t>
  </si>
  <si>
    <t>Dördüncülük kupası</t>
  </si>
  <si>
    <t>Hakemlere Plaket</t>
  </si>
  <si>
    <t>Turnuvaya En çok katılan oyuncuya plaket</t>
  </si>
  <si>
    <t>1- BİRCAN KILIÇ</t>
  </si>
  <si>
    <t>KOMİTE BAŞKANI</t>
  </si>
  <si>
    <t>3-CEMİL GİCVAN</t>
  </si>
  <si>
    <t>4-SERDAR ÖZKAN</t>
  </si>
  <si>
    <t>5-SERTAÇ KONYA</t>
  </si>
  <si>
    <t>2-CANTÜRK BİLGİN</t>
  </si>
  <si>
    <t>TERTİP KOMİTESİ - 2019</t>
  </si>
  <si>
    <t>KOMİTE ÜYESİ</t>
  </si>
  <si>
    <t>15.00 - 16.00</t>
  </si>
  <si>
    <t>KİM KAZANIRSA KAZANSIN ÖNCE DOSTLUK KAZANSIN.CENTİLMENCE BİR MÜCADELE OLMASINI TEMENNİ EDER,TÜM TAKIMLARA BAŞARILAR DİLERİZ.</t>
  </si>
  <si>
    <t>HAFTANIN ENLERİ</t>
  </si>
  <si>
    <t>3568 Bursaspor</t>
  </si>
  <si>
    <t>GemlikCumhuriyeti</t>
  </si>
  <si>
    <t>ReeskontCity</t>
  </si>
  <si>
    <t>Yeşil İnciler</t>
  </si>
  <si>
    <t>FC Kur Farkı</t>
  </si>
  <si>
    <t>Osmanlıspor</t>
  </si>
  <si>
    <t>Gemlik Cum.</t>
  </si>
  <si>
    <t>Denetimspor</t>
  </si>
  <si>
    <t>3568Bursaspor</t>
  </si>
  <si>
    <t>MALİ ÇÖZÜM</t>
  </si>
  <si>
    <t>MATRAHSIZLAR</t>
  </si>
  <si>
    <t>REESKONT CİTY</t>
  </si>
  <si>
    <t>HAKAN AKÇAGÖZ</t>
  </si>
  <si>
    <t>EMRAH SALAR</t>
  </si>
  <si>
    <t>NURULLAH ÖZDEMİR</t>
  </si>
  <si>
    <t>EVREN DÜNDAR</t>
  </si>
  <si>
    <t>TAMER BAY</t>
  </si>
  <si>
    <t>İSMAİL MORAVA</t>
  </si>
  <si>
    <t>UĞUR KARAGÜZEL</t>
  </si>
  <si>
    <t>BURSA UŞAKLAR</t>
  </si>
  <si>
    <t>1326 YEŞİL İNCİLER</t>
  </si>
  <si>
    <t>İSİMSİZLER</t>
  </si>
  <si>
    <t>F.C.KUR FARKI</t>
  </si>
  <si>
    <t>BAĞIMSIZLAR</t>
  </si>
  <si>
    <t>ERHAN DERMAN</t>
  </si>
  <si>
    <t>İLKER YILDIZ</t>
  </si>
  <si>
    <t>GÖKHAN ÇELİK</t>
  </si>
  <si>
    <t>MÜMİN ÇAKMAK</t>
  </si>
  <si>
    <t>TOLGA BİLGİÇ</t>
  </si>
  <si>
    <t>OSMAN DEMİR</t>
  </si>
  <si>
    <t>DERMAN DİLBER</t>
  </si>
  <si>
    <t>CELAL ÖZTÜRK</t>
  </si>
  <si>
    <t>AHMET YOLCU</t>
  </si>
  <si>
    <t>TANJU YASA</t>
  </si>
  <si>
    <t>ÖMER İLOĞLU</t>
  </si>
  <si>
    <t>DAVUT GÜNEŞ</t>
  </si>
  <si>
    <t>ULUDAĞ SPOR</t>
  </si>
  <si>
    <t>TÜRKER MAZLUM</t>
  </si>
  <si>
    <t>SONER ONUR GÜRSOY</t>
  </si>
  <si>
    <t>SEYİT ÖZGÜR</t>
  </si>
  <si>
    <t>MALİ YILDIZLAR</t>
  </si>
  <si>
    <t>MAVİ YILDIZLAR</t>
  </si>
  <si>
    <t>OSMANLISPOR</t>
  </si>
  <si>
    <t>RECEP KURTULMUŞ</t>
  </si>
  <si>
    <t>YASİN TUNÇER</t>
  </si>
  <si>
    <t>ULUDAĞSPOR</t>
  </si>
  <si>
    <t>GEMLİK CUMHURİYETİ</t>
  </si>
  <si>
    <t>DENETİM SPOR</t>
  </si>
  <si>
    <t>ENVANTER SPOR</t>
  </si>
  <si>
    <t>3568 BURSASPOR</t>
  </si>
  <si>
    <t>İBRAHİM BAŞPINAR</t>
  </si>
  <si>
    <t>MURAT TÜYLAY</t>
  </si>
  <si>
    <t>ÖZKAN DAĞDELEN</t>
  </si>
  <si>
    <t>ABDÜSSELAM İNCİ</t>
  </si>
  <si>
    <t>GÖKHAN YILMAZ</t>
  </si>
  <si>
    <t>AHMET YAŞAR</t>
  </si>
  <si>
    <t>FATİH UZUN</t>
  </si>
  <si>
    <t>SEDAT GÜNEŞ</t>
  </si>
  <si>
    <t>FURKAN GÜNEŞ</t>
  </si>
  <si>
    <t>FATİH AKBULUT</t>
  </si>
  <si>
    <t>YAHYA KUTLU</t>
  </si>
  <si>
    <t>SEÇKİN YÜKSEL</t>
  </si>
  <si>
    <t>CANTÜRK BİLGİN</t>
  </si>
  <si>
    <t>SERHAT CESUR</t>
  </si>
  <si>
    <t>ENVANTERSPOR</t>
  </si>
  <si>
    <t>DOĞAN MÜFTÜOĞLU</t>
  </si>
  <si>
    <t>SEDAT GÜNEŞ (ENVANTERSPOR)</t>
  </si>
  <si>
    <t>6-MURAT ULUKAYA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</si>
</sst>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m\ yyyy"/>
  </numFmts>
  <fonts count="49">
    <font>
      <sz val="10"/>
      <name val="Arial Tur"/>
      <charset val="162"/>
    </font>
    <font>
      <sz val="10"/>
      <name val="Arial Tur"/>
      <charset val="162"/>
    </font>
    <font>
      <b/>
      <sz val="14"/>
      <name val="Arial Tur"/>
      <family val="2"/>
      <charset val="162"/>
    </font>
    <font>
      <b/>
      <sz val="10"/>
      <name val="Arial Tur"/>
      <family val="2"/>
      <charset val="162"/>
    </font>
    <font>
      <b/>
      <sz val="10"/>
      <color indexed="10"/>
      <name val="Arial Tur"/>
      <family val="2"/>
      <charset val="162"/>
    </font>
    <font>
      <b/>
      <sz val="10"/>
      <name val="Arial"/>
      <family val="2"/>
    </font>
    <font>
      <b/>
      <sz val="10"/>
      <name val="Arial Tur"/>
      <charset val="16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4"/>
      <name val="Arial Tur"/>
      <charset val="162"/>
    </font>
    <font>
      <sz val="14"/>
      <name val="Arial Tur"/>
      <charset val="162"/>
    </font>
    <font>
      <b/>
      <sz val="14"/>
      <color indexed="9"/>
      <name val="Arial Tur"/>
      <charset val="162"/>
    </font>
    <font>
      <b/>
      <sz val="12"/>
      <name val="Arial Tur"/>
      <charset val="162"/>
    </font>
    <font>
      <b/>
      <sz val="14"/>
      <color indexed="13"/>
      <name val="Arial Tur"/>
      <charset val="162"/>
    </font>
    <font>
      <sz val="14"/>
      <color indexed="13"/>
      <name val="Arial Tur"/>
      <charset val="162"/>
    </font>
    <font>
      <sz val="12"/>
      <name val="Arial Tur"/>
      <charset val="162"/>
    </font>
    <font>
      <b/>
      <sz val="12"/>
      <color indexed="53"/>
      <name val="Arial"/>
      <family val="2"/>
    </font>
    <font>
      <b/>
      <sz val="12"/>
      <name val="Arial"/>
      <family val="2"/>
    </font>
    <font>
      <b/>
      <u/>
      <sz val="10"/>
      <name val="Arial Tur"/>
      <family val="2"/>
      <charset val="162"/>
    </font>
    <font>
      <b/>
      <sz val="10"/>
      <color indexed="10"/>
      <name val="Segoe UI"/>
      <family val="2"/>
    </font>
    <font>
      <b/>
      <sz val="10"/>
      <color indexed="10"/>
      <name val="Arial Tur"/>
      <charset val="162"/>
    </font>
    <font>
      <sz val="10"/>
      <name val="Arial Tur"/>
      <family val="2"/>
      <charset val="162"/>
    </font>
    <font>
      <sz val="10"/>
      <name val="Arial_x000d__x000a_TUR"/>
    </font>
    <font>
      <b/>
      <sz val="12"/>
      <name val="Arial Tur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0"/>
      <color indexed="18"/>
      <name val="Arial Tur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10"/>
      <name val="Arial"/>
      <family val="2"/>
    </font>
    <font>
      <b/>
      <sz val="14"/>
      <name val="Arial"/>
      <family val="2"/>
    </font>
    <font>
      <b/>
      <sz val="10"/>
      <color rgb="FFFF0000"/>
      <name val="Arial Tur"/>
      <family val="2"/>
      <charset val="162"/>
    </font>
    <font>
      <sz val="9"/>
      <color indexed="81"/>
      <name val="Tahoma"/>
      <family val="2"/>
      <charset val="162"/>
    </font>
    <font>
      <sz val="10"/>
      <name val="Arial"/>
      <family val="2"/>
      <charset val="16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1" fillId="0" borderId="0" applyNumberFormat="0" applyFill="0" applyBorder="0" applyAlignment="0" applyProtection="0"/>
    <xf numFmtId="0" fontId="32" fillId="16" borderId="5" applyNumberFormat="0" applyAlignment="0" applyProtection="0"/>
    <xf numFmtId="0" fontId="33" fillId="7" borderId="6" applyNumberFormat="0" applyAlignment="0" applyProtection="0"/>
    <xf numFmtId="0" fontId="34" fillId="16" borderId="6" applyNumberFormat="0" applyAlignment="0" applyProtection="0"/>
    <xf numFmtId="0" fontId="35" fillId="17" borderId="7" applyNumberFormat="0" applyAlignment="0" applyProtection="0"/>
    <xf numFmtId="0" fontId="36" fillId="4" borderId="0" applyNumberFormat="0" applyBorder="0" applyAlignment="0" applyProtection="0"/>
    <xf numFmtId="0" fontId="37" fillId="3" borderId="0" applyNumberFormat="0" applyBorder="0" applyAlignment="0" applyProtection="0"/>
    <xf numFmtId="0" fontId="24" fillId="18" borderId="8" applyNumberFormat="0" applyFont="0" applyAlignment="0" applyProtection="0"/>
    <xf numFmtId="0" fontId="38" fillId="19" borderId="0" applyNumberFormat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23" borderId="0" applyNumberFormat="0" applyBorder="0" applyAlignment="0" applyProtection="0"/>
  </cellStyleXfs>
  <cellXfs count="122">
    <xf numFmtId="0" fontId="0" fillId="0" borderId="0" xfId="0"/>
    <xf numFmtId="0" fontId="3" fillId="0" borderId="0" xfId="0" applyFont="1"/>
    <xf numFmtId="1" fontId="3" fillId="0" borderId="0" xfId="0" applyNumberFormat="1" applyFont="1" applyAlignment="1">
      <alignment horizontal="center"/>
    </xf>
    <xf numFmtId="0" fontId="4" fillId="0" borderId="0" xfId="0" applyFont="1"/>
    <xf numFmtId="0" fontId="2" fillId="0" borderId="10" xfId="0" applyFont="1" applyBorder="1"/>
    <xf numFmtId="0" fontId="3" fillId="0" borderId="0" xfId="0" applyFont="1" applyBorder="1"/>
    <xf numFmtId="1" fontId="3" fillId="0" borderId="0" xfId="0" applyNumberFormat="1" applyFont="1" applyBorder="1" applyAlignment="1">
      <alignment horizontal="center"/>
    </xf>
    <xf numFmtId="0" fontId="3" fillId="0" borderId="11" xfId="0" applyFont="1" applyBorder="1"/>
    <xf numFmtId="164" fontId="3" fillId="0" borderId="10" xfId="0" applyNumberFormat="1" applyFont="1" applyBorder="1" applyAlignment="1">
      <alignment horizontal="left"/>
    </xf>
    <xf numFmtId="0" fontId="3" fillId="0" borderId="10" xfId="0" applyFont="1" applyBorder="1"/>
    <xf numFmtId="20" fontId="3" fillId="0" borderId="10" xfId="0" applyNumberFormat="1" applyFont="1" applyBorder="1"/>
    <xf numFmtId="0" fontId="3" fillId="0" borderId="12" xfId="0" applyFont="1" applyBorder="1"/>
    <xf numFmtId="1" fontId="3" fillId="0" borderId="12" xfId="0" applyNumberFormat="1" applyFont="1" applyBorder="1" applyAlignment="1">
      <alignment horizontal="center"/>
    </xf>
    <xf numFmtId="0" fontId="3" fillId="0" borderId="13" xfId="0" applyFont="1" applyBorder="1"/>
    <xf numFmtId="20" fontId="3" fillId="0" borderId="14" xfId="0" applyNumberFormat="1" applyFont="1" applyBorder="1"/>
    <xf numFmtId="0" fontId="4" fillId="0" borderId="12" xfId="0" applyFont="1" applyBorder="1"/>
    <xf numFmtId="1" fontId="4" fillId="0" borderId="12" xfId="0" applyNumberFormat="1" applyFont="1" applyBorder="1" applyAlignment="1">
      <alignment horizontal="center"/>
    </xf>
    <xf numFmtId="0" fontId="4" fillId="0" borderId="13" xfId="0" applyFont="1" applyBorder="1"/>
    <xf numFmtId="20" fontId="4" fillId="0" borderId="14" xfId="0" applyNumberFormat="1" applyFont="1" applyBorder="1"/>
    <xf numFmtId="0" fontId="4" fillId="0" borderId="14" xfId="0" applyFont="1" applyBorder="1"/>
    <xf numFmtId="0" fontId="0" fillId="0" borderId="15" xfId="0" applyBorder="1"/>
    <xf numFmtId="0" fontId="0" fillId="0" borderId="0" xfId="0" applyBorder="1"/>
    <xf numFmtId="0" fontId="6" fillId="0" borderId="0" xfId="0" applyFont="1"/>
    <xf numFmtId="0" fontId="7" fillId="0" borderId="15" xfId="0" applyFont="1" applyBorder="1" applyAlignment="1">
      <alignment wrapText="1"/>
    </xf>
    <xf numFmtId="0" fontId="8" fillId="0" borderId="15" xfId="0" applyFont="1" applyBorder="1" applyAlignment="1">
      <alignment wrapText="1"/>
    </xf>
    <xf numFmtId="0" fontId="1" fillId="0" borderId="0" xfId="0" applyFont="1"/>
    <xf numFmtId="0" fontId="5" fillId="0" borderId="15" xfId="0" applyFont="1" applyBorder="1"/>
    <xf numFmtId="0" fontId="5" fillId="0" borderId="15" xfId="0" quotePrefix="1" applyFont="1" applyBorder="1"/>
    <xf numFmtId="0" fontId="5" fillId="0" borderId="15" xfId="0" applyFont="1" applyFill="1" applyBorder="1"/>
    <xf numFmtId="0" fontId="6" fillId="0" borderId="15" xfId="0" applyFont="1" applyBorder="1"/>
    <xf numFmtId="0" fontId="5" fillId="0" borderId="0" xfId="0" applyFont="1" applyFill="1" applyBorder="1"/>
    <xf numFmtId="0" fontId="5" fillId="0" borderId="0" xfId="0" applyFont="1" applyBorder="1"/>
    <xf numFmtId="0" fontId="5" fillId="24" borderId="15" xfId="0" applyFont="1" applyFill="1" applyBorder="1"/>
    <xf numFmtId="0" fontId="5" fillId="0" borderId="0" xfId="0" quotePrefix="1" applyFont="1" applyBorder="1"/>
    <xf numFmtId="0" fontId="1" fillId="24" borderId="0" xfId="0" applyFont="1" applyFill="1"/>
    <xf numFmtId="0" fontId="0" fillId="0" borderId="0" xfId="0" applyAlignment="1">
      <alignment wrapText="1"/>
    </xf>
    <xf numFmtId="0" fontId="0" fillId="25" borderId="0" xfId="0" applyFill="1"/>
    <xf numFmtId="0" fontId="0" fillId="26" borderId="0" xfId="0" applyFill="1"/>
    <xf numFmtId="0" fontId="9" fillId="0" borderId="0" xfId="0" applyFont="1" applyFill="1"/>
    <xf numFmtId="0" fontId="10" fillId="0" borderId="0" xfId="0" applyFont="1" applyFill="1"/>
    <xf numFmtId="0" fontId="0" fillId="0" borderId="0" xfId="0" applyFill="1"/>
    <xf numFmtId="0" fontId="9" fillId="26" borderId="0" xfId="0" applyFont="1" applyFill="1"/>
    <xf numFmtId="0" fontId="10" fillId="26" borderId="0" xfId="0" applyFont="1" applyFill="1"/>
    <xf numFmtId="0" fontId="11" fillId="26" borderId="0" xfId="0" applyFont="1" applyFill="1"/>
    <xf numFmtId="0" fontId="13" fillId="26" borderId="0" xfId="0" applyFont="1" applyFill="1"/>
    <xf numFmtId="0" fontId="14" fillId="26" borderId="0" xfId="0" applyFont="1" applyFill="1"/>
    <xf numFmtId="0" fontId="6" fillId="0" borderId="0" xfId="0" applyFont="1" applyBorder="1"/>
    <xf numFmtId="0" fontId="15" fillId="0" borderId="16" xfId="0" applyFont="1" applyBorder="1"/>
    <xf numFmtId="0" fontId="16" fillId="0" borderId="17" xfId="0" applyFont="1" applyBorder="1"/>
    <xf numFmtId="0" fontId="15" fillId="0" borderId="17" xfId="0" applyFont="1" applyBorder="1"/>
    <xf numFmtId="0" fontId="15" fillId="0" borderId="15" xfId="0" applyFont="1" applyBorder="1"/>
    <xf numFmtId="0" fontId="15" fillId="0" borderId="18" xfId="0" applyFont="1" applyBorder="1"/>
    <xf numFmtId="0" fontId="17" fillId="0" borderId="17" xfId="0" applyFont="1" applyBorder="1"/>
    <xf numFmtId="0" fontId="17" fillId="0" borderId="17" xfId="0" applyFont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25" borderId="0" xfId="0" applyNumberFormat="1" applyFont="1" applyFill="1" applyAlignment="1">
      <alignment horizontal="center"/>
    </xf>
    <xf numFmtId="0" fontId="3" fillId="0" borderId="0" xfId="0" applyFont="1" applyAlignment="1">
      <alignment horizontal="left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20" fontId="3" fillId="0" borderId="0" xfId="0" applyNumberFormat="1" applyFont="1"/>
    <xf numFmtId="0" fontId="3" fillId="25" borderId="0" xfId="0" applyFont="1" applyFill="1" applyAlignment="1">
      <alignment horizontal="center"/>
    </xf>
    <xf numFmtId="0" fontId="15" fillId="27" borderId="15" xfId="0" applyFont="1" applyFill="1" applyBorder="1"/>
    <xf numFmtId="1" fontId="4" fillId="0" borderId="0" xfId="0" applyNumberFormat="1" applyFont="1" applyAlignment="1">
      <alignment horizontal="center"/>
    </xf>
    <xf numFmtId="0" fontId="3" fillId="0" borderId="0" xfId="0" applyFont="1" applyFill="1" applyBorder="1"/>
    <xf numFmtId="1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center"/>
    </xf>
    <xf numFmtId="0" fontId="3" fillId="0" borderId="11" xfId="0" applyFont="1" applyFill="1" applyBorder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wrapText="1"/>
    </xf>
    <xf numFmtId="0" fontId="23" fillId="0" borderId="0" xfId="0" applyFont="1"/>
    <xf numFmtId="0" fontId="23" fillId="0" borderId="0" xfId="0" applyFont="1" applyAlignment="1">
      <alignment horizontal="left"/>
    </xf>
    <xf numFmtId="0" fontId="1" fillId="0" borderId="0" xfId="0" applyFont="1" applyFill="1"/>
    <xf numFmtId="0" fontId="6" fillId="0" borderId="15" xfId="0" applyFont="1" applyFill="1" applyBorder="1"/>
    <xf numFmtId="20" fontId="4" fillId="0" borderId="0" xfId="0" applyNumberFormat="1" applyFont="1" applyBorder="1"/>
    <xf numFmtId="0" fontId="44" fillId="0" borderId="19" xfId="0" applyFont="1" applyBorder="1" applyAlignment="1">
      <alignment horizontal="center"/>
    </xf>
    <xf numFmtId="0" fontId="41" fillId="0" borderId="0" xfId="0" applyFont="1" applyFill="1"/>
    <xf numFmtId="1" fontId="41" fillId="0" borderId="0" xfId="0" applyNumberFormat="1" applyFont="1" applyFill="1" applyAlignment="1">
      <alignment horizontal="center"/>
    </xf>
    <xf numFmtId="0" fontId="42" fillId="0" borderId="0" xfId="0" applyFont="1" applyFill="1"/>
    <xf numFmtId="0" fontId="43" fillId="0" borderId="20" xfId="0" applyFont="1" applyFill="1" applyBorder="1"/>
    <xf numFmtId="0" fontId="44" fillId="0" borderId="21" xfId="0" applyFont="1" applyBorder="1" applyAlignment="1">
      <alignment horizontal="center"/>
    </xf>
    <xf numFmtId="0" fontId="45" fillId="0" borderId="22" xfId="0" applyFont="1" applyBorder="1" applyAlignment="1">
      <alignment horizontal="center"/>
    </xf>
    <xf numFmtId="0" fontId="44" fillId="0" borderId="22" xfId="0" applyFont="1" applyBorder="1" applyAlignment="1">
      <alignment horizontal="center"/>
    </xf>
    <xf numFmtId="0" fontId="44" fillId="0" borderId="23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2" fillId="28" borderId="24" xfId="0" applyFont="1" applyFill="1" applyBorder="1"/>
    <xf numFmtId="0" fontId="3" fillId="28" borderId="25" xfId="0" applyFont="1" applyFill="1" applyBorder="1"/>
    <xf numFmtId="1" fontId="3" fillId="28" borderId="25" xfId="0" applyNumberFormat="1" applyFont="1" applyFill="1" applyBorder="1" applyAlignment="1">
      <alignment horizontal="center"/>
    </xf>
    <xf numFmtId="0" fontId="3" fillId="28" borderId="26" xfId="0" applyFont="1" applyFill="1" applyBorder="1"/>
    <xf numFmtId="0" fontId="3" fillId="0" borderId="27" xfId="0" applyFont="1" applyBorder="1"/>
    <xf numFmtId="1" fontId="3" fillId="0" borderId="27" xfId="0" applyNumberFormat="1" applyFont="1" applyBorder="1" applyAlignment="1">
      <alignment horizontal="center"/>
    </xf>
    <xf numFmtId="0" fontId="3" fillId="0" borderId="28" xfId="0" applyFont="1" applyBorder="1"/>
    <xf numFmtId="0" fontId="5" fillId="24" borderId="0" xfId="0" applyFont="1" applyFill="1" applyBorder="1"/>
    <xf numFmtId="0" fontId="15" fillId="0" borderId="0" xfId="0" applyFont="1"/>
    <xf numFmtId="0" fontId="12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4" fillId="0" borderId="29" xfId="0" applyFont="1" applyBorder="1"/>
    <xf numFmtId="0" fontId="4" fillId="0" borderId="27" xfId="0" applyFont="1" applyBorder="1"/>
    <xf numFmtId="1" fontId="4" fillId="0" borderId="27" xfId="0" applyNumberFormat="1" applyFont="1" applyBorder="1" applyAlignment="1">
      <alignment horizontal="center"/>
    </xf>
    <xf numFmtId="0" fontId="4" fillId="0" borderId="28" xfId="0" applyFont="1" applyBorder="1"/>
    <xf numFmtId="0" fontId="9" fillId="0" borderId="0" xfId="0" applyFont="1" applyAlignment="1">
      <alignment vertical="center" wrapText="1"/>
    </xf>
    <xf numFmtId="0" fontId="46" fillId="0" borderId="0" xfId="0" applyFont="1"/>
    <xf numFmtId="0" fontId="2" fillId="28" borderId="25" xfId="0" applyFont="1" applyFill="1" applyBorder="1"/>
    <xf numFmtId="0" fontId="2" fillId="0" borderId="0" xfId="0" applyFont="1" applyBorder="1"/>
    <xf numFmtId="164" fontId="3" fillId="0" borderId="0" xfId="0" applyNumberFormat="1" applyFont="1" applyBorder="1" applyAlignment="1">
      <alignment horizontal="left"/>
    </xf>
    <xf numFmtId="20" fontId="3" fillId="0" borderId="0" xfId="0" applyNumberFormat="1" applyFont="1" applyBorder="1"/>
    <xf numFmtId="20" fontId="3" fillId="0" borderId="12" xfId="0" applyNumberFormat="1" applyFont="1" applyBorder="1"/>
    <xf numFmtId="20" fontId="4" fillId="0" borderId="12" xfId="0" applyNumberFormat="1" applyFont="1" applyBorder="1"/>
    <xf numFmtId="0" fontId="3" fillId="28" borderId="30" xfId="0" applyFont="1" applyFill="1" applyBorder="1"/>
    <xf numFmtId="0" fontId="3" fillId="0" borderId="31" xfId="0" applyFont="1" applyBorder="1"/>
    <xf numFmtId="0" fontId="3" fillId="0" borderId="32" xfId="0" applyFont="1" applyBorder="1"/>
    <xf numFmtId="0" fontId="4" fillId="0" borderId="32" xfId="0" applyFont="1" applyBorder="1"/>
    <xf numFmtId="0" fontId="4" fillId="0" borderId="33" xfId="0" applyFont="1" applyBorder="1"/>
    <xf numFmtId="0" fontId="3" fillId="30" borderId="0" xfId="0" applyFont="1" applyFill="1"/>
    <xf numFmtId="0" fontId="48" fillId="30" borderId="15" xfId="0" applyFont="1" applyFill="1" applyBorder="1"/>
    <xf numFmtId="0" fontId="21" fillId="25" borderId="0" xfId="0" applyFont="1" applyFill="1" applyAlignment="1">
      <alignment wrapText="1"/>
    </xf>
    <xf numFmtId="0" fontId="22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1" fillId="28" borderId="0" xfId="0" applyFont="1" applyFill="1" applyAlignment="1">
      <alignment wrapText="1"/>
    </xf>
    <xf numFmtId="0" fontId="21" fillId="29" borderId="0" xfId="0" applyFont="1" applyFill="1" applyAlignment="1">
      <alignment wrapText="1"/>
    </xf>
  </cellXfs>
  <cellStyles count="42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3"/>
  <sheetViews>
    <sheetView tabSelected="1" topLeftCell="A12" zoomScale="75" zoomScaleNormal="75" workbookViewId="0">
      <selection activeCell="I18" sqref="I18"/>
    </sheetView>
  </sheetViews>
  <sheetFormatPr defaultRowHeight="12.75"/>
  <cols>
    <col min="1" max="1" width="15.140625" style="1" customWidth="1"/>
    <col min="2" max="2" width="15" style="1" customWidth="1"/>
    <col min="3" max="3" width="4" style="2" customWidth="1"/>
    <col min="4" max="4" width="4.140625" style="2" customWidth="1"/>
    <col min="5" max="5" width="20.7109375" style="1" customWidth="1"/>
    <col min="6" max="6" width="3.140625" style="1" customWidth="1"/>
    <col min="7" max="7" width="15.140625" style="1" customWidth="1"/>
    <col min="8" max="8" width="17" style="1" customWidth="1"/>
    <col min="9" max="9" width="4.140625" style="1" customWidth="1"/>
    <col min="10" max="10" width="4" style="1" customWidth="1"/>
    <col min="11" max="11" width="17.5703125" style="1" customWidth="1"/>
    <col min="12" max="12" width="3" style="1" customWidth="1"/>
    <col min="13" max="15" width="9.140625" style="1" hidden="1" customWidth="1"/>
    <col min="16" max="16" width="9.140625" style="1"/>
    <col min="17" max="17" width="3.5703125" style="1" customWidth="1"/>
    <col min="18" max="18" width="15.85546875" style="1" customWidth="1"/>
    <col min="19" max="20" width="3" style="1" bestFit="1" customWidth="1"/>
    <col min="21" max="21" width="3.140625" style="1" bestFit="1" customWidth="1"/>
    <col min="22" max="22" width="3" style="1" bestFit="1" customWidth="1"/>
    <col min="23" max="23" width="2.85546875" style="1" bestFit="1" customWidth="1"/>
    <col min="24" max="24" width="2.7109375" style="1" bestFit="1" customWidth="1"/>
    <col min="25" max="25" width="4.7109375" style="1" bestFit="1" customWidth="1"/>
    <col min="26" max="26" width="7.140625" style="1" customWidth="1"/>
    <col min="27" max="27" width="3.85546875" style="1" customWidth="1"/>
    <col min="28" max="28" width="3" style="1" bestFit="1" customWidth="1"/>
    <col min="29" max="29" width="14.85546875" style="1" customWidth="1"/>
    <col min="30" max="35" width="3" style="1" customWidth="1"/>
    <col min="36" max="36" width="4.5703125" style="1" bestFit="1" customWidth="1"/>
    <col min="37" max="37" width="8" style="1" customWidth="1"/>
    <col min="38" max="16384" width="9.140625" style="1"/>
  </cols>
  <sheetData>
    <row r="1" spans="1:37" ht="21" hidden="1" customHeight="1">
      <c r="A1" s="71" t="s">
        <v>144</v>
      </c>
    </row>
    <row r="2" spans="1:37" hidden="1">
      <c r="A2" s="103" t="s">
        <v>0</v>
      </c>
      <c r="B2" s="103" t="s">
        <v>2</v>
      </c>
    </row>
    <row r="3" spans="1:37" ht="13.5" hidden="1" customHeight="1">
      <c r="A3" s="22" t="s">
        <v>101</v>
      </c>
      <c r="B3" s="22" t="s">
        <v>102</v>
      </c>
      <c r="C3" s="6"/>
      <c r="D3" s="6"/>
      <c r="E3" s="22" t="s">
        <v>101</v>
      </c>
      <c r="F3" s="22"/>
      <c r="G3" s="22" t="s">
        <v>102</v>
      </c>
      <c r="H3" s="1" t="s">
        <v>109</v>
      </c>
      <c r="I3" s="1" t="s">
        <v>113</v>
      </c>
    </row>
    <row r="4" spans="1:37" hidden="1">
      <c r="A4" s="22" t="s">
        <v>104</v>
      </c>
      <c r="B4" s="22" t="s">
        <v>103</v>
      </c>
      <c r="C4" s="6"/>
      <c r="D4" s="6"/>
      <c r="E4" s="22" t="s">
        <v>103</v>
      </c>
      <c r="F4" s="22"/>
      <c r="G4" s="22" t="s">
        <v>104</v>
      </c>
      <c r="H4" s="1" t="s">
        <v>110</v>
      </c>
      <c r="I4" s="1" t="s">
        <v>114</v>
      </c>
    </row>
    <row r="5" spans="1:37" hidden="1">
      <c r="A5" s="22" t="s">
        <v>108</v>
      </c>
      <c r="B5" s="22" t="s">
        <v>106</v>
      </c>
      <c r="C5" s="6"/>
      <c r="D5" s="6"/>
      <c r="E5" s="22" t="s">
        <v>105</v>
      </c>
      <c r="F5" s="22"/>
      <c r="G5" s="22" t="s">
        <v>107</v>
      </c>
      <c r="H5" s="1" t="s">
        <v>111</v>
      </c>
      <c r="I5" s="1" t="s">
        <v>115</v>
      </c>
    </row>
    <row r="6" spans="1:37" hidden="1">
      <c r="A6" s="22" t="s">
        <v>105</v>
      </c>
      <c r="B6" s="22" t="s">
        <v>107</v>
      </c>
      <c r="C6" s="6"/>
      <c r="D6" s="6"/>
      <c r="E6" s="22" t="s">
        <v>147</v>
      </c>
      <c r="F6" s="22"/>
      <c r="G6" s="22" t="s">
        <v>108</v>
      </c>
      <c r="H6" s="1" t="s">
        <v>111</v>
      </c>
    </row>
    <row r="7" spans="1:37" hidden="1">
      <c r="A7" s="22" t="s">
        <v>117</v>
      </c>
      <c r="B7" s="1" t="s">
        <v>122</v>
      </c>
      <c r="C7" s="6"/>
      <c r="D7" s="6"/>
      <c r="E7" s="22" t="s">
        <v>117</v>
      </c>
      <c r="F7" s="22"/>
      <c r="G7" s="1" t="s">
        <v>121</v>
      </c>
      <c r="H7" s="1" t="s">
        <v>112</v>
      </c>
      <c r="I7" s="1" t="s">
        <v>116</v>
      </c>
    </row>
    <row r="8" spans="1:37" hidden="1">
      <c r="A8" s="22" t="s">
        <v>118</v>
      </c>
      <c r="B8" s="1" t="s">
        <v>121</v>
      </c>
      <c r="C8" s="6"/>
      <c r="D8" s="6"/>
      <c r="E8" s="22" t="s">
        <v>118</v>
      </c>
      <c r="F8" s="22"/>
      <c r="G8" s="22" t="s">
        <v>120</v>
      </c>
      <c r="H8" s="1" t="s">
        <v>112</v>
      </c>
    </row>
    <row r="9" spans="1:37" hidden="1">
      <c r="A9" s="22" t="s">
        <v>123</v>
      </c>
      <c r="B9" s="22" t="s">
        <v>119</v>
      </c>
      <c r="C9" s="6"/>
      <c r="D9" s="6"/>
      <c r="E9" s="1" t="s">
        <v>122</v>
      </c>
      <c r="F9" s="22"/>
      <c r="G9" s="22" t="s">
        <v>123</v>
      </c>
      <c r="H9" s="1" t="s">
        <v>112</v>
      </c>
    </row>
    <row r="10" spans="1:37" hidden="1">
      <c r="A10" s="22" t="s">
        <v>120</v>
      </c>
      <c r="B10" s="115" t="s">
        <v>146</v>
      </c>
      <c r="C10" s="6"/>
      <c r="D10" s="6"/>
      <c r="E10" s="22" t="s">
        <v>119</v>
      </c>
      <c r="F10" s="22"/>
      <c r="G10" s="115" t="s">
        <v>146</v>
      </c>
    </row>
    <row r="11" spans="1:37" hidden="1">
      <c r="C11" s="6"/>
      <c r="D11" s="6"/>
      <c r="E11" s="22"/>
      <c r="F11" s="22"/>
      <c r="G11" s="22"/>
    </row>
    <row r="12" spans="1:37" ht="21.75" customHeight="1" thickBot="1">
      <c r="B12" s="79" t="s">
        <v>100</v>
      </c>
      <c r="C12" s="78"/>
      <c r="D12" s="78"/>
      <c r="E12" s="77"/>
      <c r="F12" s="77"/>
      <c r="G12" s="77"/>
      <c r="H12" s="77"/>
    </row>
    <row r="13" spans="1:37" ht="18.75" thickBot="1">
      <c r="A13" s="87" t="s">
        <v>0</v>
      </c>
      <c r="B13" s="88"/>
      <c r="C13" s="89"/>
      <c r="D13" s="89"/>
      <c r="E13" s="90"/>
      <c r="F13" s="110"/>
      <c r="G13" s="104" t="s">
        <v>2</v>
      </c>
      <c r="H13" s="88"/>
      <c r="I13" s="89"/>
      <c r="J13" s="89"/>
      <c r="K13" s="90"/>
      <c r="Q13" s="47"/>
      <c r="R13" s="48" t="s">
        <v>84</v>
      </c>
      <c r="S13" s="49"/>
      <c r="T13" s="49"/>
      <c r="U13" s="49"/>
      <c r="V13" s="49"/>
      <c r="W13" s="49"/>
      <c r="X13" s="49"/>
      <c r="Y13" s="49"/>
      <c r="Z13" s="50"/>
      <c r="AB13" s="47"/>
      <c r="AC13" s="48" t="s">
        <v>85</v>
      </c>
      <c r="AD13" s="49"/>
      <c r="AE13" s="49"/>
      <c r="AF13" s="49"/>
      <c r="AG13" s="49"/>
      <c r="AH13" s="49"/>
      <c r="AI13" s="49"/>
      <c r="AJ13" s="49"/>
      <c r="AK13" s="50"/>
    </row>
    <row r="14" spans="1:37" ht="18.75" thickTop="1">
      <c r="A14" s="4"/>
      <c r="B14" s="5"/>
      <c r="C14" s="6"/>
      <c r="D14" s="6"/>
      <c r="E14" s="7"/>
      <c r="F14" s="111"/>
      <c r="G14" s="105"/>
      <c r="H14" s="5"/>
      <c r="I14" s="6"/>
      <c r="J14" s="6"/>
      <c r="K14" s="7"/>
      <c r="M14" s="1" t="s">
        <v>99</v>
      </c>
      <c r="Q14" s="51"/>
      <c r="R14" s="52" t="s">
        <v>13</v>
      </c>
      <c r="S14" s="53" t="s">
        <v>26</v>
      </c>
      <c r="T14" s="52" t="s">
        <v>14</v>
      </c>
      <c r="U14" s="52" t="s">
        <v>15</v>
      </c>
      <c r="V14" s="52" t="s">
        <v>16</v>
      </c>
      <c r="W14" s="52" t="s">
        <v>17</v>
      </c>
      <c r="X14" s="52" t="s">
        <v>18</v>
      </c>
      <c r="Y14" s="52" t="s">
        <v>19</v>
      </c>
      <c r="Z14" s="53" t="s">
        <v>83</v>
      </c>
      <c r="AB14" s="51"/>
      <c r="AC14" s="52" t="s">
        <v>13</v>
      </c>
      <c r="AD14" s="53" t="s">
        <v>26</v>
      </c>
      <c r="AE14" s="52" t="s">
        <v>14</v>
      </c>
      <c r="AF14" s="52" t="s">
        <v>15</v>
      </c>
      <c r="AG14" s="52" t="s">
        <v>16</v>
      </c>
      <c r="AH14" s="52" t="s">
        <v>17</v>
      </c>
      <c r="AI14" s="52" t="s">
        <v>18</v>
      </c>
      <c r="AJ14" s="52" t="s">
        <v>19</v>
      </c>
      <c r="AK14" s="53" t="s">
        <v>83</v>
      </c>
    </row>
    <row r="15" spans="1:37" ht="15">
      <c r="A15" s="8">
        <v>43757</v>
      </c>
      <c r="B15" s="5" t="s">
        <v>3</v>
      </c>
      <c r="C15" s="5" t="s">
        <v>12</v>
      </c>
      <c r="D15" s="6"/>
      <c r="E15" s="7"/>
      <c r="F15" s="111"/>
      <c r="G15" s="106">
        <f>+A15</f>
        <v>43757</v>
      </c>
      <c r="H15" s="5" t="s">
        <v>3</v>
      </c>
      <c r="I15" s="5" t="s">
        <v>11</v>
      </c>
      <c r="J15" s="6"/>
      <c r="K15" s="7"/>
      <c r="Q15" s="62">
        <v>1</v>
      </c>
      <c r="R15" s="62" t="s">
        <v>108</v>
      </c>
      <c r="S15" s="62">
        <v>1</v>
      </c>
      <c r="T15" s="62">
        <v>1</v>
      </c>
      <c r="U15" s="62"/>
      <c r="V15" s="62"/>
      <c r="W15" s="62">
        <v>9</v>
      </c>
      <c r="X15" s="62">
        <v>2</v>
      </c>
      <c r="Y15" s="62">
        <f t="shared" ref="Y15:Y21" si="0">+W15-X15</f>
        <v>7</v>
      </c>
      <c r="Z15" s="62">
        <v>3</v>
      </c>
      <c r="AB15" s="62">
        <v>1</v>
      </c>
      <c r="AC15" s="62" t="s">
        <v>119</v>
      </c>
      <c r="AD15" s="62">
        <v>1</v>
      </c>
      <c r="AE15" s="62">
        <v>1</v>
      </c>
      <c r="AF15" s="62"/>
      <c r="AG15" s="62"/>
      <c r="AH15" s="62">
        <v>9</v>
      </c>
      <c r="AI15" s="62">
        <v>4</v>
      </c>
      <c r="AJ15" s="62">
        <f t="shared" ref="AJ15:AJ22" si="1">+AH15-AI15</f>
        <v>5</v>
      </c>
      <c r="AK15" s="62">
        <v>3</v>
      </c>
    </row>
    <row r="16" spans="1:37" ht="15.75" thickBot="1">
      <c r="A16" s="9"/>
      <c r="B16" s="5"/>
      <c r="C16" s="6"/>
      <c r="D16" s="6"/>
      <c r="E16" s="7"/>
      <c r="F16" s="111"/>
      <c r="G16" s="5"/>
      <c r="H16" s="5"/>
      <c r="I16" s="6"/>
      <c r="J16" s="6"/>
      <c r="K16" s="7"/>
      <c r="Q16" s="62">
        <f t="shared" ref="Q16:Q21" si="2">+Q15+1</f>
        <v>2</v>
      </c>
      <c r="R16" s="62" t="s">
        <v>101</v>
      </c>
      <c r="S16" s="62">
        <v>1</v>
      </c>
      <c r="T16" s="62">
        <v>1</v>
      </c>
      <c r="U16" s="62"/>
      <c r="V16" s="62"/>
      <c r="W16" s="62">
        <v>5</v>
      </c>
      <c r="X16" s="62">
        <v>0</v>
      </c>
      <c r="Y16" s="62">
        <f>+W16-X16</f>
        <v>5</v>
      </c>
      <c r="Z16" s="62">
        <v>3</v>
      </c>
      <c r="AB16" s="62">
        <f t="shared" ref="AB16:AB21" si="3">+AB15+1</f>
        <v>2</v>
      </c>
      <c r="AC16" s="62" t="s">
        <v>103</v>
      </c>
      <c r="AD16" s="62">
        <v>1</v>
      </c>
      <c r="AE16" s="62">
        <v>1</v>
      </c>
      <c r="AF16" s="62"/>
      <c r="AG16" s="62"/>
      <c r="AH16" s="62">
        <v>5</v>
      </c>
      <c r="AI16" s="62">
        <v>1</v>
      </c>
      <c r="AJ16" s="62">
        <f t="shared" si="1"/>
        <v>4</v>
      </c>
      <c r="AK16" s="62">
        <v>3</v>
      </c>
    </row>
    <row r="17" spans="1:37" ht="15.75" thickBot="1">
      <c r="A17" s="10" t="s">
        <v>10</v>
      </c>
      <c r="B17" s="5" t="str">
        <f>+A3</f>
        <v>Matrahsızlar</v>
      </c>
      <c r="C17" s="6">
        <v>5</v>
      </c>
      <c r="D17" s="6">
        <v>0</v>
      </c>
      <c r="E17" s="7" t="str">
        <f>+A10</f>
        <v>F.C.Kur Farkı</v>
      </c>
      <c r="F17" s="111"/>
      <c r="G17" s="107" t="s">
        <v>10</v>
      </c>
      <c r="H17" s="5" t="str">
        <f>+B3</f>
        <v>Uludağspor</v>
      </c>
      <c r="I17" s="6">
        <v>5</v>
      </c>
      <c r="J17" s="6">
        <v>5</v>
      </c>
      <c r="K17" s="7" t="str">
        <f>+B8</f>
        <v>OsmanlıSpor</v>
      </c>
      <c r="M17" s="80">
        <v>1</v>
      </c>
      <c r="N17" s="80">
        <v>8</v>
      </c>
      <c r="Q17" s="62">
        <f t="shared" si="2"/>
        <v>3</v>
      </c>
      <c r="R17" s="62" t="s">
        <v>148</v>
      </c>
      <c r="S17" s="62">
        <v>1</v>
      </c>
      <c r="T17" s="62">
        <v>1</v>
      </c>
      <c r="U17" s="62"/>
      <c r="V17" s="62"/>
      <c r="W17" s="62">
        <v>6</v>
      </c>
      <c r="X17" s="62">
        <v>2</v>
      </c>
      <c r="Y17" s="62">
        <f>+W17-X17</f>
        <v>4</v>
      </c>
      <c r="Z17" s="62">
        <v>3</v>
      </c>
      <c r="AB17" s="62">
        <f t="shared" si="3"/>
        <v>3</v>
      </c>
      <c r="AC17" s="62" t="s">
        <v>102</v>
      </c>
      <c r="AD17" s="62">
        <v>1</v>
      </c>
      <c r="AE17" s="62"/>
      <c r="AF17" s="62"/>
      <c r="AG17" s="62">
        <v>1</v>
      </c>
      <c r="AH17" s="62">
        <v>5</v>
      </c>
      <c r="AI17" s="62">
        <v>5</v>
      </c>
      <c r="AJ17" s="62">
        <f t="shared" si="1"/>
        <v>0</v>
      </c>
      <c r="AK17" s="62">
        <v>1</v>
      </c>
    </row>
    <row r="18" spans="1:37" ht="15.75" thickBot="1">
      <c r="A18" s="10" t="s">
        <v>1</v>
      </c>
      <c r="B18" s="5" t="str">
        <f>+A4</f>
        <v>Reeskont City</v>
      </c>
      <c r="C18" s="6">
        <v>6</v>
      </c>
      <c r="D18" s="6">
        <v>2</v>
      </c>
      <c r="E18" s="7" t="str">
        <f>+A9</f>
        <v>İsimsizler</v>
      </c>
      <c r="F18" s="111"/>
      <c r="G18" s="107" t="s">
        <v>1</v>
      </c>
      <c r="H18" s="5" t="str">
        <f>+B4</f>
        <v>Mali Yıldızlar</v>
      </c>
      <c r="I18" s="6">
        <v>5</v>
      </c>
      <c r="J18" s="6">
        <v>1</v>
      </c>
      <c r="K18" s="7" t="str">
        <f>+B7</f>
        <v>DenetimSpor</v>
      </c>
      <c r="M18" s="80">
        <v>2</v>
      </c>
      <c r="N18" s="80">
        <v>7</v>
      </c>
      <c r="Q18" s="62">
        <f t="shared" si="2"/>
        <v>4</v>
      </c>
      <c r="R18" s="62" t="s">
        <v>105</v>
      </c>
      <c r="S18" s="62">
        <v>1</v>
      </c>
      <c r="T18" s="62">
        <v>1</v>
      </c>
      <c r="U18" s="62"/>
      <c r="V18" s="62"/>
      <c r="W18" s="62">
        <v>4</v>
      </c>
      <c r="X18" s="62">
        <v>1</v>
      </c>
      <c r="Y18" s="62">
        <f t="shared" si="0"/>
        <v>3</v>
      </c>
      <c r="Z18" s="62">
        <v>3</v>
      </c>
      <c r="AB18" s="62">
        <f t="shared" si="3"/>
        <v>4</v>
      </c>
      <c r="AC18" s="62" t="s">
        <v>151</v>
      </c>
      <c r="AD18" s="62">
        <v>1</v>
      </c>
      <c r="AE18" s="62"/>
      <c r="AF18" s="62"/>
      <c r="AG18" s="62">
        <v>1</v>
      </c>
      <c r="AH18" s="62">
        <v>5</v>
      </c>
      <c r="AI18" s="62">
        <v>5</v>
      </c>
      <c r="AJ18" s="62">
        <f t="shared" si="1"/>
        <v>0</v>
      </c>
      <c r="AK18" s="62">
        <v>1</v>
      </c>
    </row>
    <row r="19" spans="1:37" ht="15.75" thickBot="1">
      <c r="A19" s="10" t="s">
        <v>98</v>
      </c>
      <c r="B19" s="5" t="str">
        <f>+A5</f>
        <v>Mali Çözüm</v>
      </c>
      <c r="C19" s="6">
        <v>9</v>
      </c>
      <c r="D19" s="6">
        <v>2</v>
      </c>
      <c r="E19" s="7" t="str">
        <f>+A8</f>
        <v>Bağımsızlar</v>
      </c>
      <c r="F19" s="111"/>
      <c r="G19" s="107" t="s">
        <v>98</v>
      </c>
      <c r="H19" s="5" t="str">
        <f>+B5</f>
        <v>Gemlik Cumhuriyeti</v>
      </c>
      <c r="I19" s="6">
        <v>1</v>
      </c>
      <c r="J19" s="6">
        <v>1</v>
      </c>
      <c r="K19" s="7" t="str">
        <f>+B6</f>
        <v>Mavi Yıldızlar</v>
      </c>
      <c r="M19" s="80">
        <v>3</v>
      </c>
      <c r="N19" s="80">
        <v>6</v>
      </c>
      <c r="Q19" s="50">
        <f t="shared" si="2"/>
        <v>5</v>
      </c>
      <c r="R19" s="50" t="s">
        <v>149</v>
      </c>
      <c r="S19" s="50">
        <v>1</v>
      </c>
      <c r="T19" s="50"/>
      <c r="U19" s="50">
        <v>1</v>
      </c>
      <c r="V19" s="50"/>
      <c r="W19" s="50">
        <v>1</v>
      </c>
      <c r="X19" s="50">
        <v>4</v>
      </c>
      <c r="Y19" s="50">
        <f t="shared" si="0"/>
        <v>-3</v>
      </c>
      <c r="Z19" s="50">
        <v>0</v>
      </c>
      <c r="AB19" s="50">
        <f t="shared" si="3"/>
        <v>5</v>
      </c>
      <c r="AC19" s="50" t="s">
        <v>152</v>
      </c>
      <c r="AD19" s="50">
        <v>1</v>
      </c>
      <c r="AE19" s="50"/>
      <c r="AF19" s="50"/>
      <c r="AG19" s="50">
        <v>1</v>
      </c>
      <c r="AH19" s="50">
        <v>1</v>
      </c>
      <c r="AI19" s="50">
        <v>1</v>
      </c>
      <c r="AJ19" s="50">
        <f t="shared" si="1"/>
        <v>0</v>
      </c>
      <c r="AK19" s="50">
        <v>1</v>
      </c>
    </row>
    <row r="20" spans="1:37" ht="15" customHeight="1" thickBot="1">
      <c r="A20" s="10" t="s">
        <v>124</v>
      </c>
      <c r="B20" s="5" t="str">
        <f>+A6</f>
        <v>Bursa Uşaklar</v>
      </c>
      <c r="C20" s="6">
        <v>4</v>
      </c>
      <c r="D20" s="6">
        <v>1</v>
      </c>
      <c r="E20" s="7" t="str">
        <f>+A7</f>
        <v>1326 Yeşil İnciler</v>
      </c>
      <c r="F20" s="111"/>
      <c r="G20" s="10" t="s">
        <v>124</v>
      </c>
      <c r="H20" s="5" t="str">
        <f>+B9</f>
        <v>Envanterspor</v>
      </c>
      <c r="I20" s="6">
        <v>9</v>
      </c>
      <c r="J20" s="6">
        <v>4</v>
      </c>
      <c r="K20" s="7" t="str">
        <f>+B10</f>
        <v>3568 Bursaspor</v>
      </c>
      <c r="M20" s="80">
        <v>4</v>
      </c>
      <c r="N20" s="80">
        <v>5</v>
      </c>
      <c r="Q20" s="50">
        <f t="shared" si="2"/>
        <v>6</v>
      </c>
      <c r="R20" s="50" t="s">
        <v>123</v>
      </c>
      <c r="S20" s="50">
        <v>1</v>
      </c>
      <c r="T20" s="50"/>
      <c r="U20" s="50">
        <v>1</v>
      </c>
      <c r="V20" s="50"/>
      <c r="W20" s="50">
        <v>2</v>
      </c>
      <c r="X20" s="50">
        <v>6</v>
      </c>
      <c r="Y20" s="50">
        <f t="shared" si="0"/>
        <v>-4</v>
      </c>
      <c r="Z20" s="50">
        <v>0</v>
      </c>
      <c r="AB20" s="50">
        <f t="shared" si="3"/>
        <v>6</v>
      </c>
      <c r="AC20" s="50" t="s">
        <v>107</v>
      </c>
      <c r="AD20" s="50">
        <v>1</v>
      </c>
      <c r="AE20" s="50"/>
      <c r="AF20" s="50"/>
      <c r="AG20" s="50">
        <v>1</v>
      </c>
      <c r="AH20" s="50">
        <v>1</v>
      </c>
      <c r="AI20" s="50">
        <v>1</v>
      </c>
      <c r="AJ20" s="50">
        <f t="shared" si="1"/>
        <v>0</v>
      </c>
      <c r="AK20" s="50">
        <v>1</v>
      </c>
    </row>
    <row r="21" spans="1:37" ht="15" customHeight="1" thickBot="1">
      <c r="A21" s="10"/>
      <c r="B21" s="5"/>
      <c r="C21" s="6"/>
      <c r="D21" s="6"/>
      <c r="E21" s="7"/>
      <c r="F21" s="111"/>
      <c r="G21" s="107"/>
      <c r="H21" s="5"/>
      <c r="I21" s="6"/>
      <c r="J21" s="6"/>
      <c r="K21" s="7"/>
      <c r="M21" s="76"/>
      <c r="N21" s="84"/>
      <c r="Q21" s="50">
        <f t="shared" si="2"/>
        <v>7</v>
      </c>
      <c r="R21" s="50" t="s">
        <v>150</v>
      </c>
      <c r="S21" s="50">
        <v>1</v>
      </c>
      <c r="T21" s="50"/>
      <c r="U21" s="50">
        <v>1</v>
      </c>
      <c r="V21" s="50"/>
      <c r="W21" s="50">
        <v>0</v>
      </c>
      <c r="X21" s="50">
        <v>5</v>
      </c>
      <c r="Y21" s="50">
        <f t="shared" si="0"/>
        <v>-5</v>
      </c>
      <c r="Z21" s="50">
        <v>0</v>
      </c>
      <c r="AB21" s="50">
        <f t="shared" si="3"/>
        <v>7</v>
      </c>
      <c r="AC21" s="50" t="s">
        <v>153</v>
      </c>
      <c r="AD21" s="50">
        <v>1</v>
      </c>
      <c r="AE21" s="50"/>
      <c r="AF21" s="50">
        <v>1</v>
      </c>
      <c r="AG21" s="50"/>
      <c r="AH21" s="50">
        <v>1</v>
      </c>
      <c r="AI21" s="50">
        <v>4</v>
      </c>
      <c r="AJ21" s="50">
        <f t="shared" si="1"/>
        <v>-3</v>
      </c>
      <c r="AK21" s="50">
        <v>0</v>
      </c>
    </row>
    <row r="22" spans="1:37" ht="15" customHeight="1">
      <c r="A22" s="10"/>
      <c r="B22" s="5"/>
      <c r="C22" s="6"/>
      <c r="D22" s="6"/>
      <c r="E22" s="7"/>
      <c r="F22" s="111"/>
      <c r="G22" s="107"/>
      <c r="H22" s="5"/>
      <c r="I22" s="6"/>
      <c r="J22" s="6"/>
      <c r="K22" s="7"/>
      <c r="M22" s="85"/>
      <c r="N22" s="85"/>
      <c r="Q22" s="50">
        <f>+Q21+1</f>
        <v>8</v>
      </c>
      <c r="R22" s="50" t="s">
        <v>118</v>
      </c>
      <c r="S22" s="50">
        <v>1</v>
      </c>
      <c r="T22" s="50"/>
      <c r="U22" s="50">
        <v>1</v>
      </c>
      <c r="V22" s="50"/>
      <c r="W22" s="50">
        <v>2</v>
      </c>
      <c r="X22" s="50">
        <v>9</v>
      </c>
      <c r="Y22" s="50">
        <f>+W22-X22</f>
        <v>-7</v>
      </c>
      <c r="Z22" s="50">
        <v>0</v>
      </c>
      <c r="AB22" s="50">
        <v>8</v>
      </c>
      <c r="AC22" s="50" t="s">
        <v>154</v>
      </c>
      <c r="AD22" s="50">
        <v>1</v>
      </c>
      <c r="AE22" s="50"/>
      <c r="AF22" s="50">
        <v>1</v>
      </c>
      <c r="AG22" s="50"/>
      <c r="AH22" s="50">
        <v>4</v>
      </c>
      <c r="AI22" s="50">
        <v>9</v>
      </c>
      <c r="AJ22" s="50">
        <f t="shared" si="1"/>
        <v>-5</v>
      </c>
      <c r="AK22" s="50">
        <v>0</v>
      </c>
    </row>
    <row r="23" spans="1:37" ht="15" customHeight="1" thickBot="1">
      <c r="A23" s="10"/>
      <c r="B23" s="5"/>
      <c r="C23" s="6"/>
      <c r="D23" s="6"/>
      <c r="E23" s="7"/>
      <c r="F23" s="111"/>
      <c r="G23" s="5"/>
      <c r="H23" s="5"/>
      <c r="I23" s="5"/>
      <c r="J23" s="5"/>
      <c r="K23" s="7"/>
    </row>
    <row r="24" spans="1:37" ht="15" customHeight="1" thickTop="1" thickBot="1">
      <c r="A24" s="14"/>
      <c r="B24" s="11"/>
      <c r="C24" s="12"/>
      <c r="D24" s="12"/>
      <c r="E24" s="13"/>
      <c r="F24" s="112"/>
      <c r="G24" s="108"/>
      <c r="H24" s="11"/>
      <c r="I24" s="12"/>
      <c r="J24" s="12"/>
      <c r="K24" s="13"/>
      <c r="Q24" s="47"/>
      <c r="R24" s="48" t="s">
        <v>86</v>
      </c>
      <c r="S24" s="49"/>
      <c r="T24" s="49"/>
      <c r="U24" s="49"/>
      <c r="V24" s="49"/>
      <c r="W24" s="49"/>
      <c r="X24" s="49"/>
      <c r="Y24" s="49"/>
      <c r="Z24" s="50"/>
      <c r="AB24" s="47"/>
      <c r="AC24" s="48" t="s">
        <v>92</v>
      </c>
      <c r="AD24" s="49"/>
      <c r="AE24" s="49"/>
      <c r="AF24" s="49"/>
      <c r="AG24" s="49"/>
      <c r="AH24" s="49"/>
      <c r="AI24" s="49"/>
      <c r="AJ24" s="49"/>
      <c r="AK24" s="50"/>
    </row>
    <row r="25" spans="1:37" ht="15" customHeight="1" thickTop="1">
      <c r="A25" s="10"/>
      <c r="B25" s="5"/>
      <c r="C25" s="6"/>
      <c r="D25" s="6"/>
      <c r="E25" s="7"/>
      <c r="F25" s="111"/>
      <c r="G25" s="5"/>
      <c r="H25" s="5"/>
      <c r="I25" s="5"/>
      <c r="J25" s="5"/>
      <c r="K25" s="7"/>
      <c r="Q25" s="51"/>
      <c r="R25" s="52" t="s">
        <v>13</v>
      </c>
      <c r="S25" s="53" t="s">
        <v>26</v>
      </c>
      <c r="T25" s="52" t="s">
        <v>14</v>
      </c>
      <c r="U25" s="52" t="s">
        <v>15</v>
      </c>
      <c r="V25" s="52" t="s">
        <v>16</v>
      </c>
      <c r="W25" s="52" t="s">
        <v>17</v>
      </c>
      <c r="X25" s="52" t="s">
        <v>18</v>
      </c>
      <c r="Y25" s="52" t="s">
        <v>19</v>
      </c>
      <c r="Z25" s="53" t="s">
        <v>83</v>
      </c>
      <c r="AB25" s="51"/>
      <c r="AC25" s="52" t="s">
        <v>13</v>
      </c>
      <c r="AD25" s="53" t="s">
        <v>26</v>
      </c>
      <c r="AE25" s="52" t="s">
        <v>14</v>
      </c>
      <c r="AF25" s="52" t="s">
        <v>15</v>
      </c>
      <c r="AG25" s="52" t="s">
        <v>16</v>
      </c>
      <c r="AH25" s="52" t="s">
        <v>17</v>
      </c>
      <c r="AI25" s="52" t="s">
        <v>18</v>
      </c>
      <c r="AJ25" s="52" t="s">
        <v>19</v>
      </c>
      <c r="AK25" s="53" t="s">
        <v>83</v>
      </c>
    </row>
    <row r="26" spans="1:37" ht="15" customHeight="1">
      <c r="A26" s="8">
        <f>+A15+7</f>
        <v>43764</v>
      </c>
      <c r="B26" s="5" t="s">
        <v>4</v>
      </c>
      <c r="C26" s="5" t="s">
        <v>11</v>
      </c>
      <c r="D26" s="6"/>
      <c r="E26" s="7"/>
      <c r="F26" s="111"/>
      <c r="G26" s="106">
        <f>+A26</f>
        <v>43764</v>
      </c>
      <c r="H26" s="5" t="s">
        <v>4</v>
      </c>
      <c r="I26" s="5" t="s">
        <v>12</v>
      </c>
      <c r="J26" s="6"/>
      <c r="K26" s="7"/>
      <c r="Q26" s="62">
        <v>1</v>
      </c>
      <c r="R26" s="62"/>
      <c r="S26" s="62"/>
      <c r="T26" s="62"/>
      <c r="U26" s="62"/>
      <c r="V26" s="62"/>
      <c r="W26" s="62"/>
      <c r="X26" s="62"/>
      <c r="Y26" s="62">
        <f t="shared" ref="Y26:Y32" si="4">+W26-X26</f>
        <v>0</v>
      </c>
      <c r="Z26" s="62"/>
      <c r="AB26" s="62">
        <v>1</v>
      </c>
      <c r="AC26" s="62"/>
      <c r="AD26" s="62"/>
      <c r="AE26" s="62"/>
      <c r="AF26" s="62"/>
      <c r="AG26" s="62"/>
      <c r="AH26" s="62"/>
      <c r="AI26" s="62"/>
      <c r="AJ26" s="62">
        <f t="shared" ref="AJ26:AJ32" si="5">+AH26-AI26</f>
        <v>0</v>
      </c>
      <c r="AK26" s="62"/>
    </row>
    <row r="27" spans="1:37" ht="15" customHeight="1" thickBot="1">
      <c r="A27" s="10"/>
      <c r="B27" s="5"/>
      <c r="C27" s="6"/>
      <c r="D27" s="6"/>
      <c r="E27" s="7"/>
      <c r="F27" s="111"/>
      <c r="G27" s="107"/>
      <c r="H27" s="5"/>
      <c r="I27" s="6"/>
      <c r="J27" s="6"/>
      <c r="K27" s="7"/>
      <c r="Q27" s="62">
        <f t="shared" ref="Q27:Q32" si="6">+Q26+1</f>
        <v>2</v>
      </c>
      <c r="R27" s="62"/>
      <c r="S27" s="62"/>
      <c r="T27" s="62"/>
      <c r="U27" s="62"/>
      <c r="V27" s="62"/>
      <c r="W27" s="62"/>
      <c r="X27" s="62"/>
      <c r="Y27" s="62">
        <f t="shared" si="4"/>
        <v>0</v>
      </c>
      <c r="Z27" s="62"/>
      <c r="AB27" s="62">
        <f t="shared" ref="AB27:AB33" si="7">+AB26+1</f>
        <v>2</v>
      </c>
      <c r="AC27" s="62"/>
      <c r="AD27" s="62"/>
      <c r="AE27" s="62"/>
      <c r="AF27" s="62"/>
      <c r="AG27" s="62"/>
      <c r="AH27" s="62"/>
      <c r="AI27" s="62"/>
      <c r="AJ27" s="62">
        <f t="shared" si="5"/>
        <v>0</v>
      </c>
      <c r="AK27" s="62"/>
    </row>
    <row r="28" spans="1:37" ht="15" customHeight="1" thickBot="1">
      <c r="A28" s="10" t="s">
        <v>143</v>
      </c>
      <c r="B28" s="5" t="str">
        <f>+A4</f>
        <v>Reeskont City</v>
      </c>
      <c r="C28" s="6"/>
      <c r="D28" s="6"/>
      <c r="E28" s="7" t="str">
        <f>+A10</f>
        <v>F.C.Kur Farkı</v>
      </c>
      <c r="F28" s="111"/>
      <c r="G28" s="107" t="s">
        <v>143</v>
      </c>
      <c r="H28" s="5" t="str">
        <f>+B8</f>
        <v>OsmanlıSpor</v>
      </c>
      <c r="I28" s="6"/>
      <c r="J28" s="6"/>
      <c r="K28" s="7" t="str">
        <f>+B10</f>
        <v>3568 Bursaspor</v>
      </c>
      <c r="M28" s="80">
        <v>2</v>
      </c>
      <c r="N28" s="80">
        <v>8</v>
      </c>
      <c r="Q28" s="62">
        <f t="shared" si="6"/>
        <v>3</v>
      </c>
      <c r="R28" s="62"/>
      <c r="S28" s="62"/>
      <c r="T28" s="62"/>
      <c r="U28" s="62"/>
      <c r="V28" s="62"/>
      <c r="W28" s="62"/>
      <c r="X28" s="62"/>
      <c r="Y28" s="62">
        <f t="shared" si="4"/>
        <v>0</v>
      </c>
      <c r="Z28" s="62"/>
      <c r="AB28" s="62">
        <f t="shared" si="7"/>
        <v>3</v>
      </c>
      <c r="AC28" s="62"/>
      <c r="AD28" s="62"/>
      <c r="AE28" s="62"/>
      <c r="AF28" s="62"/>
      <c r="AG28" s="62"/>
      <c r="AH28" s="62"/>
      <c r="AI28" s="62"/>
      <c r="AJ28" s="62">
        <f t="shared" si="5"/>
        <v>0</v>
      </c>
      <c r="AK28" s="62"/>
    </row>
    <row r="29" spans="1:37" ht="15" customHeight="1" thickBot="1">
      <c r="A29" s="10" t="s">
        <v>98</v>
      </c>
      <c r="B29" s="5" t="str">
        <f>+A6</f>
        <v>Bursa Uşaklar</v>
      </c>
      <c r="C29" s="6"/>
      <c r="D29" s="6"/>
      <c r="E29" s="7" t="str">
        <f>+A9</f>
        <v>İsimsizler</v>
      </c>
      <c r="F29" s="111"/>
      <c r="G29" s="107" t="s">
        <v>98</v>
      </c>
      <c r="H29" s="5" t="str">
        <f>+B7</f>
        <v>DenetimSpor</v>
      </c>
      <c r="I29" s="6"/>
      <c r="J29" s="6"/>
      <c r="K29" s="7" t="str">
        <f>+B9</f>
        <v>Envanterspor</v>
      </c>
      <c r="M29" s="80">
        <v>4</v>
      </c>
      <c r="N29" s="80">
        <v>7</v>
      </c>
      <c r="Q29" s="62">
        <f t="shared" si="6"/>
        <v>4</v>
      </c>
      <c r="R29" s="62"/>
      <c r="S29" s="62"/>
      <c r="T29" s="62"/>
      <c r="U29" s="62"/>
      <c r="V29" s="62"/>
      <c r="W29" s="62"/>
      <c r="X29" s="62"/>
      <c r="Y29" s="62">
        <f t="shared" si="4"/>
        <v>0</v>
      </c>
      <c r="Z29" s="62"/>
      <c r="AB29" s="62">
        <f t="shared" si="7"/>
        <v>4</v>
      </c>
      <c r="AC29" s="62"/>
      <c r="AD29" s="62"/>
      <c r="AE29" s="62"/>
      <c r="AF29" s="62"/>
      <c r="AG29" s="62"/>
      <c r="AH29" s="62"/>
      <c r="AI29" s="62"/>
      <c r="AJ29" s="62">
        <f t="shared" si="5"/>
        <v>0</v>
      </c>
      <c r="AK29" s="62"/>
    </row>
    <row r="30" spans="1:37" ht="15" customHeight="1" thickBot="1">
      <c r="A30" s="10" t="s">
        <v>125</v>
      </c>
      <c r="B30" s="5" t="str">
        <f>+A3</f>
        <v>Matrahsızlar</v>
      </c>
      <c r="C30" s="6"/>
      <c r="D30" s="6"/>
      <c r="E30" s="7" t="str">
        <f>+A8</f>
        <v>Bağımsızlar</v>
      </c>
      <c r="F30" s="111"/>
      <c r="G30" s="107" t="s">
        <v>125</v>
      </c>
      <c r="H30" s="5" t="str">
        <f>+B3</f>
        <v>Uludağspor</v>
      </c>
      <c r="I30" s="6"/>
      <c r="J30" s="6"/>
      <c r="K30" s="7" t="str">
        <f>+B6</f>
        <v>Mavi Yıldızlar</v>
      </c>
      <c r="M30" s="80">
        <v>1</v>
      </c>
      <c r="N30" s="80">
        <v>6</v>
      </c>
      <c r="Q30" s="50">
        <f t="shared" si="6"/>
        <v>5</v>
      </c>
      <c r="R30" s="50"/>
      <c r="S30" s="50"/>
      <c r="T30" s="50"/>
      <c r="U30" s="50"/>
      <c r="V30" s="50"/>
      <c r="W30" s="50"/>
      <c r="X30" s="50"/>
      <c r="Y30" s="50">
        <f t="shared" si="4"/>
        <v>0</v>
      </c>
      <c r="Z30" s="50"/>
      <c r="AB30" s="50">
        <f t="shared" si="7"/>
        <v>5</v>
      </c>
      <c r="AC30" s="50"/>
      <c r="AD30" s="50"/>
      <c r="AE30" s="50"/>
      <c r="AF30" s="50"/>
      <c r="AG30" s="50"/>
      <c r="AH30" s="50"/>
      <c r="AI30" s="50"/>
      <c r="AJ30" s="50">
        <f t="shared" si="5"/>
        <v>0</v>
      </c>
      <c r="AK30" s="50"/>
    </row>
    <row r="31" spans="1:37" ht="15" customHeight="1" thickBot="1">
      <c r="A31" s="10" t="s">
        <v>126</v>
      </c>
      <c r="B31" s="5" t="str">
        <f>+A5</f>
        <v>Mali Çözüm</v>
      </c>
      <c r="C31" s="6"/>
      <c r="D31" s="6"/>
      <c r="E31" s="7" t="str">
        <f>+A7</f>
        <v>1326 Yeşil İnciler</v>
      </c>
      <c r="F31" s="111"/>
      <c r="G31" s="10" t="s">
        <v>126</v>
      </c>
      <c r="H31" s="5" t="str">
        <f>+B5</f>
        <v>Gemlik Cumhuriyeti</v>
      </c>
      <c r="I31" s="6"/>
      <c r="J31" s="6"/>
      <c r="K31" s="7" t="str">
        <f>+B4</f>
        <v>Mali Yıldızlar</v>
      </c>
      <c r="M31" s="80">
        <v>3</v>
      </c>
      <c r="N31" s="80">
        <v>5</v>
      </c>
      <c r="Q31" s="50">
        <f t="shared" si="6"/>
        <v>6</v>
      </c>
      <c r="R31" s="50"/>
      <c r="S31" s="50"/>
      <c r="T31" s="50"/>
      <c r="U31" s="50"/>
      <c r="V31" s="50"/>
      <c r="W31" s="50"/>
      <c r="X31" s="50"/>
      <c r="Y31" s="50">
        <f t="shared" si="4"/>
        <v>0</v>
      </c>
      <c r="Z31" s="50"/>
      <c r="AB31" s="50">
        <f t="shared" si="7"/>
        <v>6</v>
      </c>
      <c r="AC31" s="50"/>
      <c r="AD31" s="50"/>
      <c r="AE31" s="50"/>
      <c r="AF31" s="50"/>
      <c r="AG31" s="50"/>
      <c r="AH31" s="50"/>
      <c r="AI31" s="50"/>
      <c r="AJ31" s="50">
        <f t="shared" si="5"/>
        <v>0</v>
      </c>
      <c r="AK31" s="50"/>
    </row>
    <row r="32" spans="1:37" ht="15" customHeight="1" thickBot="1">
      <c r="A32" s="10"/>
      <c r="B32" s="5"/>
      <c r="C32" s="6"/>
      <c r="D32" s="6"/>
      <c r="E32" s="7"/>
      <c r="F32" s="111"/>
      <c r="G32" s="107"/>
      <c r="H32" s="5"/>
      <c r="I32" s="6"/>
      <c r="J32" s="6"/>
      <c r="K32" s="7"/>
      <c r="M32" s="81"/>
      <c r="N32" s="82"/>
      <c r="Q32" s="50">
        <f t="shared" si="6"/>
        <v>7</v>
      </c>
      <c r="R32" s="50"/>
      <c r="S32" s="50"/>
      <c r="T32" s="50"/>
      <c r="U32" s="50"/>
      <c r="V32" s="50"/>
      <c r="W32" s="50"/>
      <c r="X32" s="50"/>
      <c r="Y32" s="50">
        <f t="shared" si="4"/>
        <v>0</v>
      </c>
      <c r="Z32" s="50"/>
      <c r="AB32" s="50">
        <f t="shared" si="7"/>
        <v>7</v>
      </c>
      <c r="AC32" s="50"/>
      <c r="AD32" s="50"/>
      <c r="AE32" s="50"/>
      <c r="AF32" s="50"/>
      <c r="AG32" s="50"/>
      <c r="AH32" s="50"/>
      <c r="AI32" s="50"/>
      <c r="AJ32" s="50">
        <f t="shared" si="5"/>
        <v>0</v>
      </c>
      <c r="AK32" s="50"/>
    </row>
    <row r="33" spans="1:37" ht="15" customHeight="1">
      <c r="A33" s="10"/>
      <c r="B33" s="5"/>
      <c r="C33" s="6"/>
      <c r="D33" s="6"/>
      <c r="E33" s="7"/>
      <c r="F33" s="111"/>
      <c r="G33" s="5"/>
      <c r="H33" s="5"/>
      <c r="I33" s="5"/>
      <c r="J33" s="5"/>
      <c r="K33" s="7"/>
      <c r="M33" s="85"/>
      <c r="N33" s="86"/>
      <c r="Q33" s="50">
        <f>+Q32+1</f>
        <v>8</v>
      </c>
      <c r="R33" s="50"/>
      <c r="S33" s="50"/>
      <c r="T33" s="50"/>
      <c r="U33" s="50"/>
      <c r="V33" s="50"/>
      <c r="W33" s="50"/>
      <c r="X33" s="50"/>
      <c r="Y33" s="50">
        <f>+W33-X33</f>
        <v>0</v>
      </c>
      <c r="Z33" s="50"/>
      <c r="AB33" s="50">
        <f t="shared" si="7"/>
        <v>8</v>
      </c>
      <c r="AC33" s="50"/>
      <c r="AD33" s="50"/>
      <c r="AE33" s="50"/>
      <c r="AF33" s="50"/>
      <c r="AG33" s="50"/>
      <c r="AH33" s="50"/>
      <c r="AI33" s="50"/>
      <c r="AJ33" s="50">
        <f t="shared" ref="AJ33" si="8">+AH33-AI33</f>
        <v>0</v>
      </c>
      <c r="AK33" s="50"/>
    </row>
    <row r="34" spans="1:37" ht="15" customHeight="1" thickBot="1">
      <c r="A34" s="10"/>
      <c r="B34" s="5"/>
      <c r="C34" s="6"/>
      <c r="D34" s="6"/>
      <c r="E34" s="7"/>
      <c r="F34" s="111"/>
      <c r="G34" s="107"/>
      <c r="H34" s="5"/>
      <c r="I34" s="6"/>
      <c r="J34" s="6"/>
      <c r="K34" s="7"/>
    </row>
    <row r="35" spans="1:37" ht="15" customHeight="1" thickTop="1" thickBot="1">
      <c r="A35" s="14"/>
      <c r="B35" s="11"/>
      <c r="C35" s="12"/>
      <c r="D35" s="12"/>
      <c r="E35" s="13"/>
      <c r="F35" s="112"/>
      <c r="G35" s="108"/>
      <c r="H35" s="11"/>
      <c r="I35" s="12"/>
      <c r="J35" s="12"/>
      <c r="K35" s="13"/>
      <c r="Q35" s="47"/>
      <c r="R35" s="48" t="s">
        <v>87</v>
      </c>
      <c r="S35" s="49"/>
      <c r="T35" s="49"/>
      <c r="U35" s="49"/>
      <c r="V35" s="49"/>
      <c r="W35" s="49"/>
      <c r="X35" s="49"/>
      <c r="Y35" s="49"/>
      <c r="Z35" s="50"/>
      <c r="AB35" s="47"/>
      <c r="AC35" s="48" t="s">
        <v>93</v>
      </c>
      <c r="AD35" s="49"/>
      <c r="AE35" s="49"/>
      <c r="AF35" s="49"/>
      <c r="AG35" s="49"/>
      <c r="AH35" s="49"/>
      <c r="AI35" s="49"/>
      <c r="AJ35" s="49"/>
      <c r="AK35" s="50"/>
    </row>
    <row r="36" spans="1:37" ht="15" customHeight="1" thickTop="1">
      <c r="A36" s="10"/>
      <c r="B36" s="5"/>
      <c r="C36" s="6"/>
      <c r="D36" s="6"/>
      <c r="E36" s="7"/>
      <c r="F36" s="111"/>
      <c r="G36" s="107"/>
      <c r="H36" s="5"/>
      <c r="I36" s="6"/>
      <c r="J36" s="6"/>
      <c r="K36" s="7"/>
      <c r="Q36" s="51"/>
      <c r="R36" s="52" t="s">
        <v>13</v>
      </c>
      <c r="S36" s="53" t="s">
        <v>26</v>
      </c>
      <c r="T36" s="52" t="s">
        <v>14</v>
      </c>
      <c r="U36" s="52" t="s">
        <v>15</v>
      </c>
      <c r="V36" s="52" t="s">
        <v>16</v>
      </c>
      <c r="W36" s="52" t="s">
        <v>17</v>
      </c>
      <c r="X36" s="52" t="s">
        <v>18</v>
      </c>
      <c r="Y36" s="52" t="s">
        <v>19</v>
      </c>
      <c r="Z36" s="53" t="s">
        <v>83</v>
      </c>
      <c r="AB36" s="51"/>
      <c r="AC36" s="52" t="s">
        <v>13</v>
      </c>
      <c r="AD36" s="53" t="s">
        <v>26</v>
      </c>
      <c r="AE36" s="52" t="s">
        <v>14</v>
      </c>
      <c r="AF36" s="52" t="s">
        <v>15</v>
      </c>
      <c r="AG36" s="52" t="s">
        <v>16</v>
      </c>
      <c r="AH36" s="52" t="s">
        <v>17</v>
      </c>
      <c r="AI36" s="52" t="s">
        <v>18</v>
      </c>
      <c r="AJ36" s="52" t="s">
        <v>19</v>
      </c>
      <c r="AK36" s="53" t="s">
        <v>83</v>
      </c>
    </row>
    <row r="37" spans="1:37" ht="15" customHeight="1">
      <c r="A37" s="8">
        <f>+A26+7</f>
        <v>43771</v>
      </c>
      <c r="B37" s="5" t="s">
        <v>5</v>
      </c>
      <c r="C37" s="5" t="s">
        <v>12</v>
      </c>
      <c r="D37" s="6"/>
      <c r="E37" s="7"/>
      <c r="F37" s="111"/>
      <c r="G37" s="106">
        <f>+A37</f>
        <v>43771</v>
      </c>
      <c r="H37" s="5" t="s">
        <v>5</v>
      </c>
      <c r="I37" s="5" t="s">
        <v>11</v>
      </c>
      <c r="J37" s="6"/>
      <c r="K37" s="7"/>
      <c r="Q37" s="62">
        <v>1</v>
      </c>
      <c r="R37" s="62"/>
      <c r="S37" s="62"/>
      <c r="T37" s="62"/>
      <c r="U37" s="62"/>
      <c r="V37" s="62"/>
      <c r="W37" s="62"/>
      <c r="X37" s="62"/>
      <c r="Y37" s="62">
        <f t="shared" ref="Y37:Y43" si="9">+W37-X37</f>
        <v>0</v>
      </c>
      <c r="Z37" s="62"/>
      <c r="AB37" s="62">
        <v>1</v>
      </c>
      <c r="AC37" s="62"/>
      <c r="AD37" s="62"/>
      <c r="AE37" s="62"/>
      <c r="AF37" s="62"/>
      <c r="AG37" s="62"/>
      <c r="AH37" s="62"/>
      <c r="AI37" s="62"/>
      <c r="AJ37" s="62">
        <f t="shared" ref="AJ37:AJ44" si="10">+AH37-AI37</f>
        <v>0</v>
      </c>
      <c r="AK37" s="62"/>
    </row>
    <row r="38" spans="1:37" ht="15" customHeight="1" thickBot="1">
      <c r="A38" s="10"/>
      <c r="B38" s="5"/>
      <c r="C38" s="6"/>
      <c r="D38" s="6"/>
      <c r="E38" s="7"/>
      <c r="F38" s="111"/>
      <c r="G38" s="107"/>
      <c r="H38" s="5"/>
      <c r="I38" s="6"/>
      <c r="J38" s="6"/>
      <c r="K38" s="7"/>
      <c r="Q38" s="62">
        <f t="shared" ref="Q38:Q43" si="11">+Q37+1</f>
        <v>2</v>
      </c>
      <c r="R38" s="62"/>
      <c r="S38" s="62"/>
      <c r="T38" s="62"/>
      <c r="U38" s="62"/>
      <c r="V38" s="62"/>
      <c r="W38" s="62"/>
      <c r="X38" s="62"/>
      <c r="Y38" s="62">
        <f t="shared" si="9"/>
        <v>0</v>
      </c>
      <c r="Z38" s="62"/>
      <c r="AB38" s="62">
        <f t="shared" ref="AB38:AB44" si="12">+AB37+1</f>
        <v>2</v>
      </c>
      <c r="AC38" s="62"/>
      <c r="AD38" s="62"/>
      <c r="AE38" s="62"/>
      <c r="AF38" s="62"/>
      <c r="AG38" s="62"/>
      <c r="AH38" s="62"/>
      <c r="AI38" s="62"/>
      <c r="AJ38" s="62">
        <f t="shared" si="10"/>
        <v>0</v>
      </c>
      <c r="AK38" s="62"/>
    </row>
    <row r="39" spans="1:37" ht="15" customHeight="1" thickBot="1">
      <c r="A39" s="10" t="s">
        <v>143</v>
      </c>
      <c r="B39" s="5" t="str">
        <f>+A5</f>
        <v>Mali Çözüm</v>
      </c>
      <c r="C39" s="6"/>
      <c r="D39" s="6"/>
      <c r="E39" s="7" t="str">
        <f>+A9</f>
        <v>İsimsizler</v>
      </c>
      <c r="F39" s="111"/>
      <c r="G39" s="107" t="s">
        <v>143</v>
      </c>
      <c r="H39" s="5" t="str">
        <f>+B7</f>
        <v>DenetimSpor</v>
      </c>
      <c r="I39" s="6"/>
      <c r="J39" s="6"/>
      <c r="K39" s="7" t="str">
        <f>+B10</f>
        <v>3568 Bursaspor</v>
      </c>
      <c r="M39" s="80">
        <v>3</v>
      </c>
      <c r="N39" s="80">
        <v>7</v>
      </c>
      <c r="Q39" s="62">
        <f t="shared" si="11"/>
        <v>3</v>
      </c>
      <c r="R39" s="62"/>
      <c r="S39" s="62"/>
      <c r="T39" s="62"/>
      <c r="U39" s="62"/>
      <c r="V39" s="62"/>
      <c r="W39" s="62"/>
      <c r="X39" s="62"/>
      <c r="Y39" s="62">
        <f t="shared" si="9"/>
        <v>0</v>
      </c>
      <c r="Z39" s="62"/>
      <c r="AB39" s="62">
        <f t="shared" si="12"/>
        <v>3</v>
      </c>
      <c r="AC39" s="62"/>
      <c r="AD39" s="62"/>
      <c r="AE39" s="62"/>
      <c r="AF39" s="62"/>
      <c r="AG39" s="62"/>
      <c r="AH39" s="62"/>
      <c r="AI39" s="62"/>
      <c r="AJ39" s="62">
        <f t="shared" si="10"/>
        <v>0</v>
      </c>
      <c r="AK39" s="62"/>
    </row>
    <row r="40" spans="1:37" ht="15" customHeight="1" thickBot="1">
      <c r="A40" s="10" t="s">
        <v>98</v>
      </c>
      <c r="B40" s="5" t="str">
        <f>+A4</f>
        <v>Reeskont City</v>
      </c>
      <c r="C40" s="6"/>
      <c r="D40" s="6"/>
      <c r="E40" s="7" t="str">
        <f>+A6</f>
        <v>Bursa Uşaklar</v>
      </c>
      <c r="F40" s="111"/>
      <c r="G40" s="107" t="s">
        <v>98</v>
      </c>
      <c r="H40" s="5" t="str">
        <f>+B6</f>
        <v>Mavi Yıldızlar</v>
      </c>
      <c r="I40" s="6"/>
      <c r="J40" s="6"/>
      <c r="K40" s="7" t="str">
        <f>+B8</f>
        <v>OsmanlıSpor</v>
      </c>
      <c r="M40" s="80">
        <v>2</v>
      </c>
      <c r="N40" s="80">
        <v>4</v>
      </c>
      <c r="Q40" s="62">
        <f t="shared" si="11"/>
        <v>4</v>
      </c>
      <c r="R40" s="62"/>
      <c r="S40" s="62"/>
      <c r="T40" s="62"/>
      <c r="U40" s="62"/>
      <c r="V40" s="62"/>
      <c r="W40" s="62"/>
      <c r="X40" s="62"/>
      <c r="Y40" s="62">
        <f t="shared" si="9"/>
        <v>0</v>
      </c>
      <c r="Z40" s="62"/>
      <c r="AB40" s="62">
        <f t="shared" si="12"/>
        <v>4</v>
      </c>
      <c r="AC40" s="62"/>
      <c r="AD40" s="62"/>
      <c r="AE40" s="62"/>
      <c r="AF40" s="62"/>
      <c r="AG40" s="62"/>
      <c r="AH40" s="62"/>
      <c r="AI40" s="62"/>
      <c r="AJ40" s="62">
        <f t="shared" si="10"/>
        <v>0</v>
      </c>
      <c r="AK40" s="62"/>
    </row>
    <row r="41" spans="1:37" ht="15" customHeight="1" thickBot="1">
      <c r="A41" s="10" t="s">
        <v>125</v>
      </c>
      <c r="B41" s="5" t="str">
        <f>+A3</f>
        <v>Matrahsızlar</v>
      </c>
      <c r="C41" s="6"/>
      <c r="D41" s="6"/>
      <c r="E41" s="7" t="str">
        <f>+A7</f>
        <v>1326 Yeşil İnciler</v>
      </c>
      <c r="F41" s="111"/>
      <c r="G41" s="107" t="s">
        <v>125</v>
      </c>
      <c r="H41" s="5" t="str">
        <f>+B9</f>
        <v>Envanterspor</v>
      </c>
      <c r="I41" s="6"/>
      <c r="J41" s="6"/>
      <c r="K41" s="7" t="str">
        <f>+B5</f>
        <v>Gemlik Cumhuriyeti</v>
      </c>
      <c r="M41" s="80">
        <v>1</v>
      </c>
      <c r="N41" s="80">
        <v>5</v>
      </c>
      <c r="Q41" s="50">
        <f t="shared" si="11"/>
        <v>5</v>
      </c>
      <c r="R41" s="50"/>
      <c r="S41" s="50"/>
      <c r="T41" s="50"/>
      <c r="U41" s="50"/>
      <c r="V41" s="50"/>
      <c r="W41" s="50"/>
      <c r="X41" s="50"/>
      <c r="Y41" s="50">
        <f t="shared" si="9"/>
        <v>0</v>
      </c>
      <c r="Z41" s="50"/>
      <c r="AB41" s="50">
        <f t="shared" si="12"/>
        <v>5</v>
      </c>
      <c r="AC41" s="50"/>
      <c r="AD41" s="50"/>
      <c r="AE41" s="50"/>
      <c r="AF41" s="50"/>
      <c r="AG41" s="50"/>
      <c r="AH41" s="50"/>
      <c r="AI41" s="50"/>
      <c r="AJ41" s="50">
        <f t="shared" si="10"/>
        <v>0</v>
      </c>
      <c r="AK41" s="50"/>
    </row>
    <row r="42" spans="1:37" ht="15" customHeight="1" thickBot="1">
      <c r="A42" s="10" t="s">
        <v>126</v>
      </c>
      <c r="B42" s="5" t="str">
        <f>+A10</f>
        <v>F.C.Kur Farkı</v>
      </c>
      <c r="C42" s="6"/>
      <c r="D42" s="6"/>
      <c r="E42" s="7" t="str">
        <f>+A8</f>
        <v>Bağımsızlar</v>
      </c>
      <c r="F42" s="111"/>
      <c r="G42" s="10" t="s">
        <v>126</v>
      </c>
      <c r="H42" s="5" t="str">
        <f>+B4</f>
        <v>Mali Yıldızlar</v>
      </c>
      <c r="I42" s="6"/>
      <c r="J42" s="6"/>
      <c r="K42" s="7" t="str">
        <f>+B3</f>
        <v>Uludağspor</v>
      </c>
      <c r="M42" s="80">
        <v>8</v>
      </c>
      <c r="N42" s="80">
        <v>6</v>
      </c>
      <c r="Q42" s="50">
        <f t="shared" si="11"/>
        <v>6</v>
      </c>
      <c r="R42" s="50"/>
      <c r="S42" s="50"/>
      <c r="T42" s="50"/>
      <c r="U42" s="50"/>
      <c r="V42" s="50"/>
      <c r="W42" s="50"/>
      <c r="X42" s="50"/>
      <c r="Y42" s="50">
        <f t="shared" si="9"/>
        <v>0</v>
      </c>
      <c r="Z42" s="50"/>
      <c r="AB42" s="50">
        <f t="shared" si="12"/>
        <v>6</v>
      </c>
      <c r="AC42" s="50"/>
      <c r="AD42" s="50"/>
      <c r="AE42" s="50"/>
      <c r="AF42" s="50"/>
      <c r="AG42" s="50"/>
      <c r="AH42" s="50"/>
      <c r="AI42" s="50"/>
      <c r="AJ42" s="50">
        <f t="shared" si="10"/>
        <v>0</v>
      </c>
      <c r="AK42" s="50"/>
    </row>
    <row r="43" spans="1:37" ht="15" customHeight="1" thickBot="1">
      <c r="A43" s="10"/>
      <c r="B43" s="5"/>
      <c r="C43" s="6"/>
      <c r="D43" s="6"/>
      <c r="E43" s="7"/>
      <c r="F43" s="111"/>
      <c r="G43" s="107"/>
      <c r="H43" s="5"/>
      <c r="I43" s="6"/>
      <c r="J43" s="6"/>
      <c r="K43" s="7"/>
      <c r="M43" s="81"/>
      <c r="N43" s="83"/>
      <c r="Q43" s="50">
        <f t="shared" si="11"/>
        <v>7</v>
      </c>
      <c r="R43" s="50"/>
      <c r="S43" s="50"/>
      <c r="T43" s="50"/>
      <c r="U43" s="50"/>
      <c r="V43" s="50"/>
      <c r="W43" s="50"/>
      <c r="X43" s="50"/>
      <c r="Y43" s="50">
        <f t="shared" si="9"/>
        <v>0</v>
      </c>
      <c r="Z43" s="50"/>
      <c r="AB43" s="50">
        <f t="shared" si="12"/>
        <v>7</v>
      </c>
      <c r="AC43" s="50"/>
      <c r="AD43" s="50"/>
      <c r="AE43" s="50"/>
      <c r="AF43" s="50"/>
      <c r="AG43" s="50"/>
      <c r="AH43" s="50"/>
      <c r="AI43" s="50"/>
      <c r="AJ43" s="50">
        <f t="shared" si="10"/>
        <v>0</v>
      </c>
      <c r="AK43" s="50"/>
    </row>
    <row r="44" spans="1:37" ht="15" customHeight="1">
      <c r="A44" s="10"/>
      <c r="B44" s="5"/>
      <c r="C44" s="6"/>
      <c r="D44" s="6"/>
      <c r="E44" s="7"/>
      <c r="F44" s="111"/>
      <c r="G44" s="5"/>
      <c r="H44" s="5"/>
      <c r="I44" s="5"/>
      <c r="J44" s="5"/>
      <c r="K44" s="7"/>
      <c r="M44" s="85"/>
      <c r="N44" s="85"/>
      <c r="Q44" s="50">
        <f>+Q43+1</f>
        <v>8</v>
      </c>
      <c r="R44" s="50"/>
      <c r="S44" s="50"/>
      <c r="T44" s="50"/>
      <c r="U44" s="50"/>
      <c r="V44" s="50"/>
      <c r="W44" s="50"/>
      <c r="X44" s="50"/>
      <c r="Y44" s="50">
        <f>+W44-X44</f>
        <v>0</v>
      </c>
      <c r="Z44" s="50"/>
      <c r="AB44" s="50">
        <f t="shared" si="12"/>
        <v>8</v>
      </c>
      <c r="AC44" s="50"/>
      <c r="AD44" s="50"/>
      <c r="AE44" s="50"/>
      <c r="AF44" s="50"/>
      <c r="AG44" s="50"/>
      <c r="AH44" s="50"/>
      <c r="AI44" s="50"/>
      <c r="AJ44" s="50">
        <f t="shared" si="10"/>
        <v>0</v>
      </c>
      <c r="AK44" s="50"/>
    </row>
    <row r="45" spans="1:37" ht="15" customHeight="1" thickBot="1">
      <c r="A45" s="10"/>
      <c r="B45" s="5"/>
      <c r="C45" s="6"/>
      <c r="D45" s="6"/>
      <c r="E45" s="7"/>
      <c r="F45" s="111"/>
      <c r="G45" s="107"/>
      <c r="H45" s="5"/>
      <c r="I45" s="6"/>
      <c r="J45" s="6"/>
      <c r="K45" s="7"/>
    </row>
    <row r="46" spans="1:37" ht="15" customHeight="1" thickTop="1" thickBot="1">
      <c r="A46" s="14"/>
      <c r="B46" s="11"/>
      <c r="C46" s="12"/>
      <c r="D46" s="12"/>
      <c r="E46" s="13"/>
      <c r="F46" s="112"/>
      <c r="G46" s="108"/>
      <c r="H46" s="11"/>
      <c r="I46" s="12"/>
      <c r="J46" s="12"/>
      <c r="K46" s="13"/>
      <c r="Q46" s="47"/>
      <c r="R46" s="48" t="s">
        <v>88</v>
      </c>
      <c r="S46" s="49"/>
      <c r="T46" s="49"/>
      <c r="U46" s="49"/>
      <c r="V46" s="49"/>
      <c r="W46" s="49"/>
      <c r="X46" s="49"/>
      <c r="Y46" s="49"/>
      <c r="Z46" s="50"/>
      <c r="AB46" s="47"/>
      <c r="AC46" s="48" t="s">
        <v>94</v>
      </c>
      <c r="AD46" s="49"/>
      <c r="AE46" s="49"/>
      <c r="AF46" s="49"/>
      <c r="AG46" s="49"/>
      <c r="AH46" s="49"/>
      <c r="AI46" s="49"/>
      <c r="AJ46" s="49"/>
      <c r="AK46" s="50"/>
    </row>
    <row r="47" spans="1:37" ht="15" customHeight="1" thickTop="1">
      <c r="A47" s="10"/>
      <c r="B47" s="5"/>
      <c r="C47" s="6"/>
      <c r="D47" s="6"/>
      <c r="E47" s="7"/>
      <c r="F47" s="111"/>
      <c r="G47" s="107"/>
      <c r="H47" s="5"/>
      <c r="I47" s="6"/>
      <c r="J47" s="6"/>
      <c r="K47" s="7"/>
      <c r="Q47" s="51"/>
      <c r="R47" s="52" t="s">
        <v>13</v>
      </c>
      <c r="S47" s="53" t="s">
        <v>26</v>
      </c>
      <c r="T47" s="52" t="s">
        <v>14</v>
      </c>
      <c r="U47" s="52" t="s">
        <v>15</v>
      </c>
      <c r="V47" s="52" t="s">
        <v>16</v>
      </c>
      <c r="W47" s="52" t="s">
        <v>17</v>
      </c>
      <c r="X47" s="52" t="s">
        <v>18</v>
      </c>
      <c r="Y47" s="52" t="s">
        <v>19</v>
      </c>
      <c r="Z47" s="53" t="s">
        <v>83</v>
      </c>
      <c r="AB47" s="51"/>
      <c r="AC47" s="52" t="s">
        <v>13</v>
      </c>
      <c r="AD47" s="53" t="s">
        <v>26</v>
      </c>
      <c r="AE47" s="52" t="s">
        <v>14</v>
      </c>
      <c r="AF47" s="52" t="s">
        <v>15</v>
      </c>
      <c r="AG47" s="52" t="s">
        <v>16</v>
      </c>
      <c r="AH47" s="52" t="s">
        <v>17</v>
      </c>
      <c r="AI47" s="52" t="s">
        <v>18</v>
      </c>
      <c r="AJ47" s="52" t="s">
        <v>19</v>
      </c>
      <c r="AK47" s="53" t="s">
        <v>83</v>
      </c>
    </row>
    <row r="48" spans="1:37" ht="15" customHeight="1">
      <c r="A48" s="8">
        <f>+A37+7</f>
        <v>43778</v>
      </c>
      <c r="B48" s="5" t="s">
        <v>6</v>
      </c>
      <c r="C48" s="5" t="s">
        <v>11</v>
      </c>
      <c r="D48" s="6"/>
      <c r="E48" s="7"/>
      <c r="F48" s="111"/>
      <c r="G48" s="106">
        <f>+A48</f>
        <v>43778</v>
      </c>
      <c r="H48" s="5" t="s">
        <v>6</v>
      </c>
      <c r="I48" s="5" t="s">
        <v>12</v>
      </c>
      <c r="J48" s="6"/>
      <c r="K48" s="7"/>
      <c r="Q48" s="62">
        <v>1</v>
      </c>
      <c r="R48" s="62"/>
      <c r="S48" s="62"/>
      <c r="T48" s="62"/>
      <c r="U48" s="62"/>
      <c r="V48" s="62"/>
      <c r="W48" s="62"/>
      <c r="X48" s="62"/>
      <c r="Y48" s="62">
        <f t="shared" ref="Y48:Y54" si="13">+W48-X48</f>
        <v>0</v>
      </c>
      <c r="Z48" s="62"/>
      <c r="AB48" s="62">
        <v>1</v>
      </c>
      <c r="AC48" s="62"/>
      <c r="AD48" s="62"/>
      <c r="AE48" s="62"/>
      <c r="AF48" s="62"/>
      <c r="AG48" s="62"/>
      <c r="AH48" s="62"/>
      <c r="AI48" s="62"/>
      <c r="AJ48" s="62">
        <f t="shared" ref="AJ48:AJ55" si="14">+AH48-AI48</f>
        <v>0</v>
      </c>
      <c r="AK48" s="62"/>
    </row>
    <row r="49" spans="1:37" ht="15" customHeight="1" thickBot="1">
      <c r="A49" s="10"/>
      <c r="B49" s="5"/>
      <c r="C49" s="6"/>
      <c r="D49" s="6"/>
      <c r="E49" s="7"/>
      <c r="F49" s="111"/>
      <c r="G49" s="107"/>
      <c r="H49" s="5"/>
      <c r="I49" s="6"/>
      <c r="J49" s="6"/>
      <c r="K49" s="7"/>
      <c r="Q49" s="62">
        <f t="shared" ref="Q49:Q54" si="15">+Q48+1</f>
        <v>2</v>
      </c>
      <c r="R49" s="62"/>
      <c r="S49" s="62"/>
      <c r="T49" s="62"/>
      <c r="U49" s="62"/>
      <c r="V49" s="62"/>
      <c r="W49" s="62"/>
      <c r="X49" s="62"/>
      <c r="Y49" s="62">
        <f t="shared" si="13"/>
        <v>0</v>
      </c>
      <c r="Z49" s="62"/>
      <c r="AB49" s="62">
        <f t="shared" ref="AB49:AB55" si="16">+AB48+1</f>
        <v>2</v>
      </c>
      <c r="AC49" s="62"/>
      <c r="AD49" s="62"/>
      <c r="AE49" s="62"/>
      <c r="AF49" s="62"/>
      <c r="AG49" s="62"/>
      <c r="AH49" s="62"/>
      <c r="AI49" s="62"/>
      <c r="AJ49" s="62">
        <f t="shared" si="14"/>
        <v>0</v>
      </c>
      <c r="AK49" s="62"/>
    </row>
    <row r="50" spans="1:37" ht="15" customHeight="1" thickBot="1">
      <c r="A50" s="10" t="s">
        <v>143</v>
      </c>
      <c r="B50" s="5" t="str">
        <f>+A6</f>
        <v>Bursa Uşaklar</v>
      </c>
      <c r="C50" s="6"/>
      <c r="D50" s="6"/>
      <c r="E50" s="7" t="str">
        <f>+A8</f>
        <v>Bağımsızlar</v>
      </c>
      <c r="F50" s="111"/>
      <c r="G50" s="107" t="s">
        <v>143</v>
      </c>
      <c r="H50" s="5" t="str">
        <f>+B5</f>
        <v>Gemlik Cumhuriyeti</v>
      </c>
      <c r="I50" s="6"/>
      <c r="J50" s="6"/>
      <c r="K50" s="7" t="str">
        <f>+B7</f>
        <v>DenetimSpor</v>
      </c>
      <c r="M50" s="80">
        <v>4</v>
      </c>
      <c r="N50" s="80">
        <v>6</v>
      </c>
      <c r="Q50" s="62">
        <f t="shared" si="15"/>
        <v>3</v>
      </c>
      <c r="R50" s="62"/>
      <c r="S50" s="62"/>
      <c r="T50" s="62"/>
      <c r="U50" s="62"/>
      <c r="V50" s="62"/>
      <c r="W50" s="62"/>
      <c r="X50" s="62"/>
      <c r="Y50" s="62">
        <f t="shared" si="13"/>
        <v>0</v>
      </c>
      <c r="Z50" s="62"/>
      <c r="AB50" s="62">
        <f t="shared" si="16"/>
        <v>3</v>
      </c>
      <c r="AC50" s="62"/>
      <c r="AD50" s="62"/>
      <c r="AE50" s="62"/>
      <c r="AF50" s="62"/>
      <c r="AG50" s="62"/>
      <c r="AH50" s="62"/>
      <c r="AI50" s="62"/>
      <c r="AJ50" s="62">
        <f t="shared" si="14"/>
        <v>0</v>
      </c>
      <c r="AK50" s="62"/>
    </row>
    <row r="51" spans="1:37" ht="15" customHeight="1" thickBot="1">
      <c r="A51" s="10" t="s">
        <v>98</v>
      </c>
      <c r="B51" s="5" t="str">
        <f>+A5</f>
        <v>Mali Çözüm</v>
      </c>
      <c r="C51" s="6"/>
      <c r="D51" s="6"/>
      <c r="E51" s="7" t="str">
        <f>+A3</f>
        <v>Matrahsızlar</v>
      </c>
      <c r="F51" s="111"/>
      <c r="G51" s="107" t="s">
        <v>98</v>
      </c>
      <c r="H51" s="5" t="str">
        <f>+B6</f>
        <v>Mavi Yıldızlar</v>
      </c>
      <c r="I51" s="6"/>
      <c r="J51" s="6"/>
      <c r="K51" s="7" t="str">
        <f>+B10</f>
        <v>3568 Bursaspor</v>
      </c>
      <c r="M51" s="80">
        <v>3</v>
      </c>
      <c r="N51" s="80">
        <v>1</v>
      </c>
      <c r="Q51" s="62">
        <f t="shared" si="15"/>
        <v>4</v>
      </c>
      <c r="R51" s="62"/>
      <c r="S51" s="62"/>
      <c r="T51" s="62"/>
      <c r="U51" s="62"/>
      <c r="V51" s="62"/>
      <c r="W51" s="62"/>
      <c r="X51" s="62"/>
      <c r="Y51" s="62">
        <f t="shared" si="13"/>
        <v>0</v>
      </c>
      <c r="Z51" s="62"/>
      <c r="AB51" s="62">
        <f t="shared" si="16"/>
        <v>4</v>
      </c>
      <c r="AC51" s="62"/>
      <c r="AD51" s="62"/>
      <c r="AE51" s="62"/>
      <c r="AF51" s="62"/>
      <c r="AG51" s="62"/>
      <c r="AH51" s="62"/>
      <c r="AI51" s="62"/>
      <c r="AJ51" s="62">
        <f t="shared" si="14"/>
        <v>0</v>
      </c>
      <c r="AK51" s="62"/>
    </row>
    <row r="52" spans="1:37" ht="15" customHeight="1" thickBot="1">
      <c r="A52" s="10" t="s">
        <v>125</v>
      </c>
      <c r="B52" s="5" t="str">
        <f>+A10</f>
        <v>F.C.Kur Farkı</v>
      </c>
      <c r="C52" s="6"/>
      <c r="D52" s="6"/>
      <c r="E52" s="7" t="str">
        <f>+A9</f>
        <v>İsimsizler</v>
      </c>
      <c r="F52" s="111"/>
      <c r="G52" s="107" t="s">
        <v>125</v>
      </c>
      <c r="H52" s="5" t="str">
        <f>+B8</f>
        <v>OsmanlıSpor</v>
      </c>
      <c r="I52" s="6"/>
      <c r="J52" s="6"/>
      <c r="K52" s="7" t="str">
        <f>+B4</f>
        <v>Mali Yıldızlar</v>
      </c>
      <c r="M52" s="80">
        <v>8</v>
      </c>
      <c r="N52" s="80">
        <v>7</v>
      </c>
      <c r="Q52" s="50">
        <f t="shared" si="15"/>
        <v>5</v>
      </c>
      <c r="R52" s="50"/>
      <c r="S52" s="50"/>
      <c r="T52" s="50"/>
      <c r="U52" s="50"/>
      <c r="V52" s="50"/>
      <c r="W52" s="50"/>
      <c r="X52" s="50"/>
      <c r="Y52" s="50">
        <f t="shared" si="13"/>
        <v>0</v>
      </c>
      <c r="Z52" s="50"/>
      <c r="AB52" s="50">
        <f t="shared" si="16"/>
        <v>5</v>
      </c>
      <c r="AC52" s="50"/>
      <c r="AD52" s="50"/>
      <c r="AE52" s="50"/>
      <c r="AF52" s="50"/>
      <c r="AG52" s="50"/>
      <c r="AH52" s="50"/>
      <c r="AI52" s="50"/>
      <c r="AJ52" s="50">
        <f t="shared" si="14"/>
        <v>0</v>
      </c>
      <c r="AK52" s="50"/>
    </row>
    <row r="53" spans="1:37" ht="15" customHeight="1" thickBot="1">
      <c r="A53" s="10" t="s">
        <v>126</v>
      </c>
      <c r="B53" s="5" t="str">
        <f>+A4</f>
        <v>Reeskont City</v>
      </c>
      <c r="C53" s="6"/>
      <c r="D53" s="6"/>
      <c r="E53" s="7" t="str">
        <f>+A7</f>
        <v>1326 Yeşil İnciler</v>
      </c>
      <c r="F53" s="111"/>
      <c r="G53" s="10" t="s">
        <v>126</v>
      </c>
      <c r="H53" s="5" t="str">
        <f>+B3</f>
        <v>Uludağspor</v>
      </c>
      <c r="I53" s="6"/>
      <c r="J53" s="6"/>
      <c r="K53" s="7" t="str">
        <f>+B9</f>
        <v>Envanterspor</v>
      </c>
      <c r="M53" s="80">
        <v>2</v>
      </c>
      <c r="N53" s="80">
        <v>5</v>
      </c>
      <c r="Q53" s="50">
        <f t="shared" si="15"/>
        <v>6</v>
      </c>
      <c r="R53" s="50"/>
      <c r="S53" s="50"/>
      <c r="T53" s="50"/>
      <c r="U53" s="50"/>
      <c r="V53" s="50"/>
      <c r="W53" s="50"/>
      <c r="X53" s="50"/>
      <c r="Y53" s="50">
        <f t="shared" si="13"/>
        <v>0</v>
      </c>
      <c r="Z53" s="50"/>
      <c r="AB53" s="50">
        <f t="shared" si="16"/>
        <v>6</v>
      </c>
      <c r="AC53" s="50"/>
      <c r="AD53" s="50"/>
      <c r="AE53" s="50"/>
      <c r="AF53" s="50"/>
      <c r="AG53" s="50"/>
      <c r="AH53" s="50"/>
      <c r="AI53" s="50"/>
      <c r="AJ53" s="50">
        <f t="shared" si="14"/>
        <v>0</v>
      </c>
      <c r="AK53" s="50"/>
    </row>
    <row r="54" spans="1:37" ht="15" customHeight="1" thickBot="1">
      <c r="A54" s="10"/>
      <c r="B54" s="5"/>
      <c r="C54" s="6"/>
      <c r="D54" s="6"/>
      <c r="E54" s="7"/>
      <c r="F54" s="111"/>
      <c r="G54" s="107"/>
      <c r="H54" s="5"/>
      <c r="I54" s="6"/>
      <c r="J54" s="6"/>
      <c r="K54" s="7"/>
      <c r="M54" s="81"/>
      <c r="N54" s="83"/>
      <c r="Q54" s="50">
        <f t="shared" si="15"/>
        <v>7</v>
      </c>
      <c r="R54" s="50"/>
      <c r="S54" s="50"/>
      <c r="T54" s="50"/>
      <c r="U54" s="50"/>
      <c r="V54" s="50"/>
      <c r="W54" s="50"/>
      <c r="X54" s="50"/>
      <c r="Y54" s="50">
        <f t="shared" si="13"/>
        <v>0</v>
      </c>
      <c r="Z54" s="50"/>
      <c r="AB54" s="50">
        <f t="shared" si="16"/>
        <v>7</v>
      </c>
      <c r="AC54" s="50"/>
      <c r="AD54" s="50"/>
      <c r="AE54" s="50"/>
      <c r="AF54" s="50"/>
      <c r="AG54" s="50"/>
      <c r="AH54" s="50"/>
      <c r="AI54" s="50"/>
      <c r="AJ54" s="50">
        <f t="shared" si="14"/>
        <v>0</v>
      </c>
      <c r="AK54" s="50"/>
    </row>
    <row r="55" spans="1:37" ht="15" customHeight="1" thickBot="1">
      <c r="A55" s="10"/>
      <c r="B55" s="5"/>
      <c r="C55" s="6"/>
      <c r="D55" s="6"/>
      <c r="E55" s="7"/>
      <c r="F55" s="111"/>
      <c r="G55" s="107"/>
      <c r="H55" s="5"/>
      <c r="I55" s="6"/>
      <c r="J55" s="6"/>
      <c r="K55" s="7"/>
      <c r="M55" s="85"/>
      <c r="N55" s="85"/>
      <c r="Q55" s="50">
        <f>+Q54+1</f>
        <v>8</v>
      </c>
      <c r="R55" s="50"/>
      <c r="S55" s="50"/>
      <c r="T55" s="50"/>
      <c r="U55" s="50"/>
      <c r="V55" s="50"/>
      <c r="W55" s="50"/>
      <c r="X55" s="50"/>
      <c r="Y55" s="50">
        <f>+W55-X55</f>
        <v>0</v>
      </c>
      <c r="Z55" s="50"/>
      <c r="AB55" s="50">
        <f t="shared" si="16"/>
        <v>8</v>
      </c>
      <c r="AC55" s="50"/>
      <c r="AD55" s="50"/>
      <c r="AE55" s="50"/>
      <c r="AF55" s="50"/>
      <c r="AG55" s="50"/>
      <c r="AH55" s="50"/>
      <c r="AI55" s="50"/>
      <c r="AJ55" s="50">
        <f t="shared" si="14"/>
        <v>0</v>
      </c>
      <c r="AK55" s="50"/>
    </row>
    <row r="56" spans="1:37" s="5" customFormat="1" ht="15" customHeight="1" thickTop="1" thickBot="1">
      <c r="A56" s="18"/>
      <c r="B56" s="15"/>
      <c r="C56" s="16"/>
      <c r="D56" s="16"/>
      <c r="E56" s="17"/>
      <c r="F56" s="113"/>
      <c r="G56" s="109"/>
      <c r="H56" s="15"/>
      <c r="I56" s="16"/>
      <c r="J56" s="16"/>
      <c r="K56" s="17"/>
      <c r="O56" s="1"/>
      <c r="P56" s="1"/>
      <c r="Q56" s="47"/>
      <c r="R56" s="48" t="s">
        <v>89</v>
      </c>
      <c r="S56" s="49"/>
      <c r="T56" s="49"/>
      <c r="U56" s="49"/>
      <c r="V56" s="49"/>
      <c r="W56" s="49"/>
      <c r="X56" s="49"/>
      <c r="Y56" s="49"/>
      <c r="Z56" s="50"/>
      <c r="AA56" s="1"/>
      <c r="AB56" s="47"/>
      <c r="AC56" s="48" t="s">
        <v>95</v>
      </c>
      <c r="AD56" s="49"/>
      <c r="AE56" s="49"/>
      <c r="AF56" s="49"/>
      <c r="AG56" s="49"/>
      <c r="AH56" s="49"/>
      <c r="AI56" s="49"/>
      <c r="AJ56" s="49"/>
      <c r="AK56" s="50"/>
    </row>
    <row r="57" spans="1:37" ht="15" customHeight="1" thickTop="1">
      <c r="A57" s="10"/>
      <c r="B57" s="5"/>
      <c r="C57" s="6"/>
      <c r="D57" s="6"/>
      <c r="E57" s="7"/>
      <c r="F57" s="111"/>
      <c r="G57" s="5"/>
      <c r="H57" s="5"/>
      <c r="I57" s="5"/>
      <c r="J57" s="5"/>
      <c r="K57" s="7"/>
      <c r="Q57" s="51"/>
      <c r="R57" s="52" t="s">
        <v>13</v>
      </c>
      <c r="S57" s="53" t="s">
        <v>26</v>
      </c>
      <c r="T57" s="52" t="s">
        <v>14</v>
      </c>
      <c r="U57" s="52" t="s">
        <v>15</v>
      </c>
      <c r="V57" s="52" t="s">
        <v>16</v>
      </c>
      <c r="W57" s="52" t="s">
        <v>17</v>
      </c>
      <c r="X57" s="52" t="s">
        <v>18</v>
      </c>
      <c r="Y57" s="52" t="s">
        <v>19</v>
      </c>
      <c r="Z57" s="53" t="s">
        <v>83</v>
      </c>
      <c r="AB57" s="51"/>
      <c r="AC57" s="52" t="s">
        <v>13</v>
      </c>
      <c r="AD57" s="53" t="s">
        <v>26</v>
      </c>
      <c r="AE57" s="52" t="s">
        <v>14</v>
      </c>
      <c r="AF57" s="52" t="s">
        <v>15</v>
      </c>
      <c r="AG57" s="52" t="s">
        <v>16</v>
      </c>
      <c r="AH57" s="52" t="s">
        <v>17</v>
      </c>
      <c r="AI57" s="52" t="s">
        <v>18</v>
      </c>
      <c r="AJ57" s="52" t="s">
        <v>19</v>
      </c>
      <c r="AK57" s="53" t="s">
        <v>83</v>
      </c>
    </row>
    <row r="58" spans="1:37" ht="15" customHeight="1">
      <c r="A58" s="8">
        <f>+A48+7</f>
        <v>43785</v>
      </c>
      <c r="B58" s="5" t="s">
        <v>7</v>
      </c>
      <c r="C58" s="5" t="s">
        <v>12</v>
      </c>
      <c r="D58" s="6"/>
      <c r="E58" s="7"/>
      <c r="F58" s="111"/>
      <c r="G58" s="106">
        <f>+A58</f>
        <v>43785</v>
      </c>
      <c r="H58" s="5" t="s">
        <v>7</v>
      </c>
      <c r="I58" s="5" t="s">
        <v>11</v>
      </c>
      <c r="J58" s="6"/>
      <c r="K58" s="7"/>
      <c r="Q58" s="62">
        <v>1</v>
      </c>
      <c r="R58" s="62"/>
      <c r="S58" s="62"/>
      <c r="T58" s="62"/>
      <c r="U58" s="62"/>
      <c r="V58" s="62"/>
      <c r="W58" s="62"/>
      <c r="X58" s="62"/>
      <c r="Y58" s="62">
        <f t="shared" ref="Y58:Y64" si="17">+W58-X58</f>
        <v>0</v>
      </c>
      <c r="Z58" s="62"/>
      <c r="AB58" s="62">
        <v>1</v>
      </c>
      <c r="AC58" s="62"/>
      <c r="AD58" s="62"/>
      <c r="AE58" s="62"/>
      <c r="AF58" s="62"/>
      <c r="AG58" s="62"/>
      <c r="AH58" s="62"/>
      <c r="AI58" s="62"/>
      <c r="AJ58" s="62">
        <f t="shared" ref="AJ58:AJ65" si="18">+AH58-AI58</f>
        <v>0</v>
      </c>
      <c r="AK58" s="62"/>
    </row>
    <row r="59" spans="1:37" ht="15" customHeight="1" thickBot="1">
      <c r="A59" s="10"/>
      <c r="B59" s="5"/>
      <c r="C59" s="6"/>
      <c r="D59" s="6"/>
      <c r="E59" s="7"/>
      <c r="F59" s="111"/>
      <c r="G59" s="107"/>
      <c r="H59" s="5"/>
      <c r="I59" s="6"/>
      <c r="J59" s="6"/>
      <c r="K59" s="7"/>
      <c r="Q59" s="62">
        <f t="shared" ref="Q59:Q64" si="19">+Q58+1</f>
        <v>2</v>
      </c>
      <c r="R59" s="62"/>
      <c r="S59" s="62"/>
      <c r="T59" s="62"/>
      <c r="U59" s="62"/>
      <c r="V59" s="62"/>
      <c r="W59" s="62"/>
      <c r="X59" s="62"/>
      <c r="Y59" s="62">
        <f t="shared" si="17"/>
        <v>0</v>
      </c>
      <c r="Z59" s="62"/>
      <c r="AB59" s="62">
        <f t="shared" ref="AB59:AB65" si="20">+AB58+1</f>
        <v>2</v>
      </c>
      <c r="AC59" s="62"/>
      <c r="AD59" s="62"/>
      <c r="AE59" s="62"/>
      <c r="AF59" s="62"/>
      <c r="AG59" s="62"/>
      <c r="AH59" s="62"/>
      <c r="AI59" s="62"/>
      <c r="AJ59" s="62">
        <f t="shared" si="18"/>
        <v>0</v>
      </c>
      <c r="AK59" s="62"/>
    </row>
    <row r="60" spans="1:37" ht="15" customHeight="1" thickBot="1">
      <c r="A60" s="10" t="s">
        <v>143</v>
      </c>
      <c r="B60" s="5" t="str">
        <f>+A4</f>
        <v>Reeskont City</v>
      </c>
      <c r="C60" s="6"/>
      <c r="D60" s="6"/>
      <c r="E60" s="7" t="str">
        <f>+A3</f>
        <v>Matrahsızlar</v>
      </c>
      <c r="F60" s="111"/>
      <c r="G60" s="107" t="s">
        <v>143</v>
      </c>
      <c r="H60" s="5" t="str">
        <f>+B4</f>
        <v>Mali Yıldızlar</v>
      </c>
      <c r="I60" s="6"/>
      <c r="J60" s="6"/>
      <c r="K60" s="7" t="str">
        <f>+B6</f>
        <v>Mavi Yıldızlar</v>
      </c>
      <c r="M60" s="80">
        <v>2</v>
      </c>
      <c r="N60" s="80">
        <v>1</v>
      </c>
      <c r="Q60" s="62">
        <f t="shared" si="19"/>
        <v>3</v>
      </c>
      <c r="R60" s="62"/>
      <c r="S60" s="62"/>
      <c r="T60" s="62"/>
      <c r="U60" s="62"/>
      <c r="V60" s="62"/>
      <c r="W60" s="62"/>
      <c r="X60" s="62"/>
      <c r="Y60" s="62">
        <f t="shared" si="17"/>
        <v>0</v>
      </c>
      <c r="Z60" s="62"/>
      <c r="AB60" s="62">
        <f t="shared" si="20"/>
        <v>3</v>
      </c>
      <c r="AC60" s="62"/>
      <c r="AD60" s="62"/>
      <c r="AE60" s="62"/>
      <c r="AF60" s="62"/>
      <c r="AG60" s="62"/>
      <c r="AH60" s="62"/>
      <c r="AI60" s="62"/>
      <c r="AJ60" s="62">
        <f t="shared" si="18"/>
        <v>0</v>
      </c>
      <c r="AK60" s="62"/>
    </row>
    <row r="61" spans="1:37" ht="15" customHeight="1" thickBot="1">
      <c r="A61" s="10" t="s">
        <v>98</v>
      </c>
      <c r="B61" s="5" t="str">
        <f>+A10</f>
        <v>F.C.Kur Farkı</v>
      </c>
      <c r="C61" s="6"/>
      <c r="D61" s="6"/>
      <c r="E61" s="7" t="str">
        <f>+A7</f>
        <v>1326 Yeşil İnciler</v>
      </c>
      <c r="F61" s="111"/>
      <c r="G61" s="107" t="s">
        <v>98</v>
      </c>
      <c r="H61" s="5" t="str">
        <f>+B7</f>
        <v>DenetimSpor</v>
      </c>
      <c r="I61" s="6"/>
      <c r="J61" s="6"/>
      <c r="K61" s="7" t="str">
        <f>+B3</f>
        <v>Uludağspor</v>
      </c>
      <c r="M61" s="80">
        <v>8</v>
      </c>
      <c r="N61" s="80">
        <v>5</v>
      </c>
      <c r="Q61" s="62">
        <f t="shared" si="19"/>
        <v>4</v>
      </c>
      <c r="R61" s="62"/>
      <c r="S61" s="62"/>
      <c r="T61" s="62"/>
      <c r="U61" s="62"/>
      <c r="V61" s="62"/>
      <c r="W61" s="62"/>
      <c r="X61" s="62"/>
      <c r="Y61" s="62">
        <f t="shared" si="17"/>
        <v>0</v>
      </c>
      <c r="Z61" s="62"/>
      <c r="AB61" s="62">
        <f t="shared" si="20"/>
        <v>4</v>
      </c>
      <c r="AC61" s="62"/>
      <c r="AD61" s="62"/>
      <c r="AE61" s="62"/>
      <c r="AF61" s="62"/>
      <c r="AG61" s="62"/>
      <c r="AH61" s="62"/>
      <c r="AI61" s="62"/>
      <c r="AJ61" s="62">
        <f t="shared" si="18"/>
        <v>0</v>
      </c>
      <c r="AK61" s="62"/>
    </row>
    <row r="62" spans="1:37" ht="15" customHeight="1" thickBot="1">
      <c r="A62" s="10" t="s">
        <v>125</v>
      </c>
      <c r="B62" s="5" t="str">
        <f>+A5</f>
        <v>Mali Çözüm</v>
      </c>
      <c r="C62" s="6"/>
      <c r="D62" s="6"/>
      <c r="E62" s="7" t="str">
        <f>+A6</f>
        <v>Bursa Uşaklar</v>
      </c>
      <c r="F62" s="111"/>
      <c r="G62" s="107" t="s">
        <v>125</v>
      </c>
      <c r="H62" s="5" t="str">
        <f>+B5</f>
        <v>Gemlik Cumhuriyeti</v>
      </c>
      <c r="I62" s="6"/>
      <c r="J62" s="6"/>
      <c r="K62" s="7" t="str">
        <f>+B10</f>
        <v>3568 Bursaspor</v>
      </c>
      <c r="M62" s="80">
        <v>3</v>
      </c>
      <c r="N62" s="80">
        <v>4</v>
      </c>
      <c r="Q62" s="50">
        <f t="shared" si="19"/>
        <v>5</v>
      </c>
      <c r="R62" s="50"/>
      <c r="S62" s="50"/>
      <c r="T62" s="50"/>
      <c r="U62" s="50"/>
      <c r="V62" s="50"/>
      <c r="W62" s="50"/>
      <c r="X62" s="50"/>
      <c r="Y62" s="50">
        <f t="shared" si="17"/>
        <v>0</v>
      </c>
      <c r="Z62" s="50"/>
      <c r="AB62" s="50">
        <f t="shared" si="20"/>
        <v>5</v>
      </c>
      <c r="AC62" s="50"/>
      <c r="AD62" s="50"/>
      <c r="AE62" s="50"/>
      <c r="AF62" s="50"/>
      <c r="AG62" s="50"/>
      <c r="AH62" s="50"/>
      <c r="AI62" s="50"/>
      <c r="AJ62" s="50">
        <f t="shared" si="18"/>
        <v>0</v>
      </c>
      <c r="AK62" s="50"/>
    </row>
    <row r="63" spans="1:37" ht="15" customHeight="1" thickBot="1">
      <c r="A63" s="10" t="s">
        <v>126</v>
      </c>
      <c r="B63" s="5" t="str">
        <f>+A9</f>
        <v>İsimsizler</v>
      </c>
      <c r="C63" s="6"/>
      <c r="D63" s="6"/>
      <c r="E63" s="7" t="str">
        <f>+A8</f>
        <v>Bağımsızlar</v>
      </c>
      <c r="F63" s="111"/>
      <c r="G63" s="10" t="s">
        <v>126</v>
      </c>
      <c r="H63" s="5" t="str">
        <f>+B9</f>
        <v>Envanterspor</v>
      </c>
      <c r="I63" s="6"/>
      <c r="J63" s="6"/>
      <c r="K63" s="7" t="str">
        <f>+B8</f>
        <v>OsmanlıSpor</v>
      </c>
      <c r="M63" s="80">
        <v>7</v>
      </c>
      <c r="N63" s="80">
        <v>6</v>
      </c>
      <c r="Q63" s="50">
        <f t="shared" si="19"/>
        <v>6</v>
      </c>
      <c r="R63" s="50"/>
      <c r="S63" s="50"/>
      <c r="T63" s="50"/>
      <c r="U63" s="50"/>
      <c r="V63" s="50"/>
      <c r="W63" s="50"/>
      <c r="X63" s="50"/>
      <c r="Y63" s="50">
        <f t="shared" si="17"/>
        <v>0</v>
      </c>
      <c r="Z63" s="50"/>
      <c r="AB63" s="50">
        <f t="shared" si="20"/>
        <v>6</v>
      </c>
      <c r="AC63" s="50"/>
      <c r="AD63" s="50"/>
      <c r="AE63" s="50"/>
      <c r="AF63" s="50"/>
      <c r="AG63" s="50"/>
      <c r="AH63" s="50"/>
      <c r="AI63" s="50"/>
      <c r="AJ63" s="50">
        <f t="shared" si="18"/>
        <v>0</v>
      </c>
      <c r="AK63" s="50"/>
    </row>
    <row r="64" spans="1:37" ht="15" customHeight="1" thickBot="1">
      <c r="A64" s="10"/>
      <c r="B64" s="5"/>
      <c r="C64" s="6"/>
      <c r="D64" s="6"/>
      <c r="E64" s="7"/>
      <c r="F64" s="111"/>
      <c r="G64" s="107"/>
      <c r="H64" s="5"/>
      <c r="I64" s="6"/>
      <c r="J64" s="6"/>
      <c r="K64" s="7"/>
      <c r="M64" s="81"/>
      <c r="N64" s="83"/>
      <c r="Q64" s="50">
        <f t="shared" si="19"/>
        <v>7</v>
      </c>
      <c r="R64" s="50"/>
      <c r="S64" s="50"/>
      <c r="T64" s="50"/>
      <c r="U64" s="50"/>
      <c r="V64" s="50"/>
      <c r="W64" s="50"/>
      <c r="X64" s="50"/>
      <c r="Y64" s="50">
        <f t="shared" si="17"/>
        <v>0</v>
      </c>
      <c r="Z64" s="50"/>
      <c r="AB64" s="50">
        <f t="shared" si="20"/>
        <v>7</v>
      </c>
      <c r="AC64" s="50"/>
      <c r="AD64" s="50"/>
      <c r="AE64" s="50"/>
      <c r="AF64" s="50"/>
      <c r="AG64" s="50"/>
      <c r="AH64" s="50"/>
      <c r="AI64" s="50"/>
      <c r="AJ64" s="50">
        <f t="shared" si="18"/>
        <v>0</v>
      </c>
      <c r="AK64" s="50"/>
    </row>
    <row r="65" spans="1:37" ht="15" customHeight="1">
      <c r="A65" s="10"/>
      <c r="B65" s="5"/>
      <c r="C65" s="6"/>
      <c r="D65" s="6"/>
      <c r="E65" s="7"/>
      <c r="F65" s="111"/>
      <c r="G65" s="107"/>
      <c r="H65" s="5"/>
      <c r="I65" s="6"/>
      <c r="J65" s="6"/>
      <c r="K65" s="7"/>
      <c r="M65" s="85"/>
      <c r="N65" s="85"/>
      <c r="Q65" s="50">
        <f>+Q64+1</f>
        <v>8</v>
      </c>
      <c r="R65" s="50"/>
      <c r="S65" s="50"/>
      <c r="T65" s="50"/>
      <c r="U65" s="50"/>
      <c r="V65" s="50"/>
      <c r="W65" s="50"/>
      <c r="X65" s="50"/>
      <c r="Y65" s="50">
        <f>+W65-X65</f>
        <v>0</v>
      </c>
      <c r="Z65" s="50"/>
      <c r="AB65" s="50">
        <f t="shared" si="20"/>
        <v>8</v>
      </c>
      <c r="AC65" s="50"/>
      <c r="AD65" s="50"/>
      <c r="AE65" s="50"/>
      <c r="AF65" s="50"/>
      <c r="AG65" s="50"/>
      <c r="AH65" s="50"/>
      <c r="AI65" s="50"/>
      <c r="AJ65" s="50">
        <f t="shared" si="18"/>
        <v>0</v>
      </c>
      <c r="AK65" s="50"/>
    </row>
    <row r="66" spans="1:37" ht="15" customHeight="1" thickBot="1">
      <c r="A66" s="10"/>
      <c r="B66" s="5"/>
      <c r="C66" s="6"/>
      <c r="D66" s="6"/>
      <c r="E66" s="7"/>
      <c r="F66" s="111"/>
      <c r="G66" s="5"/>
      <c r="H66" s="5"/>
      <c r="I66" s="6"/>
      <c r="J66" s="6"/>
      <c r="K66" s="7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37" s="5" customFormat="1" ht="15" customHeight="1" thickTop="1" thickBot="1">
      <c r="A67" s="19"/>
      <c r="B67" s="15"/>
      <c r="C67" s="16"/>
      <c r="D67" s="16"/>
      <c r="E67" s="17"/>
      <c r="F67" s="113"/>
      <c r="G67" s="11"/>
      <c r="H67" s="11"/>
      <c r="I67" s="12"/>
      <c r="J67" s="12"/>
      <c r="K67" s="13"/>
      <c r="O67" s="1"/>
      <c r="P67" s="1"/>
      <c r="Q67" s="47"/>
      <c r="R67" s="48" t="s">
        <v>90</v>
      </c>
      <c r="S67" s="49"/>
      <c r="T67" s="49"/>
      <c r="U67" s="49"/>
      <c r="V67" s="49"/>
      <c r="W67" s="49"/>
      <c r="X67" s="49"/>
      <c r="Y67" s="49"/>
      <c r="Z67" s="50"/>
      <c r="AA67" s="1"/>
      <c r="AB67" s="47"/>
      <c r="AC67" s="48" t="s">
        <v>96</v>
      </c>
      <c r="AD67" s="49"/>
      <c r="AE67" s="49"/>
      <c r="AF67" s="49"/>
      <c r="AG67" s="49"/>
      <c r="AH67" s="49"/>
      <c r="AI67" s="49"/>
      <c r="AJ67" s="49"/>
      <c r="AK67" s="50"/>
    </row>
    <row r="68" spans="1:37" ht="15" customHeight="1" thickTop="1">
      <c r="A68" s="9"/>
      <c r="B68" s="5"/>
      <c r="C68" s="6"/>
      <c r="D68" s="6"/>
      <c r="E68" s="7"/>
      <c r="F68" s="111"/>
      <c r="G68" s="5"/>
      <c r="H68" s="5"/>
      <c r="I68" s="5"/>
      <c r="J68" s="5"/>
      <c r="K68" s="7"/>
      <c r="Q68" s="51"/>
      <c r="R68" s="52" t="s">
        <v>13</v>
      </c>
      <c r="S68" s="53" t="s">
        <v>26</v>
      </c>
      <c r="T68" s="52" t="s">
        <v>14</v>
      </c>
      <c r="U68" s="52" t="s">
        <v>15</v>
      </c>
      <c r="V68" s="52" t="s">
        <v>16</v>
      </c>
      <c r="W68" s="52" t="s">
        <v>17</v>
      </c>
      <c r="X68" s="52" t="s">
        <v>18</v>
      </c>
      <c r="Y68" s="52" t="s">
        <v>19</v>
      </c>
      <c r="Z68" s="53" t="s">
        <v>83</v>
      </c>
      <c r="AB68" s="51"/>
      <c r="AC68" s="52" t="s">
        <v>13</v>
      </c>
      <c r="AD68" s="53" t="s">
        <v>26</v>
      </c>
      <c r="AE68" s="52" t="s">
        <v>14</v>
      </c>
      <c r="AF68" s="52" t="s">
        <v>15</v>
      </c>
      <c r="AG68" s="52" t="s">
        <v>16</v>
      </c>
      <c r="AH68" s="52" t="s">
        <v>17</v>
      </c>
      <c r="AI68" s="52" t="s">
        <v>18</v>
      </c>
      <c r="AJ68" s="52" t="s">
        <v>19</v>
      </c>
      <c r="AK68" s="53" t="s">
        <v>83</v>
      </c>
    </row>
    <row r="69" spans="1:37" ht="15" customHeight="1">
      <c r="A69" s="8">
        <f>+A58+7</f>
        <v>43792</v>
      </c>
      <c r="B69" s="5" t="s">
        <v>8</v>
      </c>
      <c r="C69" s="5" t="s">
        <v>11</v>
      </c>
      <c r="D69" s="6"/>
      <c r="E69" s="7"/>
      <c r="F69" s="111"/>
      <c r="G69" s="106">
        <f>+A69</f>
        <v>43792</v>
      </c>
      <c r="H69" s="5" t="s">
        <v>8</v>
      </c>
      <c r="I69" s="5" t="s">
        <v>12</v>
      </c>
      <c r="J69" s="6"/>
      <c r="K69" s="7"/>
      <c r="Q69" s="62">
        <v>1</v>
      </c>
      <c r="R69" s="62"/>
      <c r="S69" s="62"/>
      <c r="T69" s="62"/>
      <c r="U69" s="62"/>
      <c r="V69" s="62"/>
      <c r="W69" s="62"/>
      <c r="X69" s="62"/>
      <c r="Y69" s="62">
        <f t="shared" ref="Y69:Y75" si="21">+W69-X69</f>
        <v>0</v>
      </c>
      <c r="Z69" s="62"/>
      <c r="AB69" s="62">
        <v>1</v>
      </c>
      <c r="AC69" s="62"/>
      <c r="AD69" s="62"/>
      <c r="AE69" s="62"/>
      <c r="AF69" s="62"/>
      <c r="AG69" s="62"/>
      <c r="AH69" s="62"/>
      <c r="AI69" s="62"/>
      <c r="AJ69" s="62">
        <f t="shared" ref="AJ69:AJ76" si="22">+AH69-AI69</f>
        <v>0</v>
      </c>
      <c r="AK69" s="62"/>
    </row>
    <row r="70" spans="1:37" ht="15" customHeight="1" thickBot="1">
      <c r="A70" s="10"/>
      <c r="B70" s="5"/>
      <c r="C70" s="6"/>
      <c r="D70" s="6"/>
      <c r="E70" s="7"/>
      <c r="F70" s="111"/>
      <c r="G70" s="107"/>
      <c r="H70" s="5"/>
      <c r="I70" s="6"/>
      <c r="J70" s="6"/>
      <c r="K70" s="7"/>
      <c r="Q70" s="62">
        <f t="shared" ref="Q70:Q75" si="23">+Q69+1</f>
        <v>2</v>
      </c>
      <c r="R70" s="62"/>
      <c r="S70" s="62"/>
      <c r="T70" s="62"/>
      <c r="U70" s="62"/>
      <c r="V70" s="62"/>
      <c r="W70" s="62"/>
      <c r="X70" s="62"/>
      <c r="Y70" s="62">
        <f t="shared" si="21"/>
        <v>0</v>
      </c>
      <c r="Z70" s="62"/>
      <c r="AB70" s="62">
        <f t="shared" ref="AB70:AB76" si="24">+AB69+1</f>
        <v>2</v>
      </c>
      <c r="AC70" s="62"/>
      <c r="AD70" s="62"/>
      <c r="AE70" s="62"/>
      <c r="AF70" s="62"/>
      <c r="AG70" s="62"/>
      <c r="AH70" s="62"/>
      <c r="AI70" s="62"/>
      <c r="AJ70" s="62">
        <f t="shared" si="22"/>
        <v>0</v>
      </c>
      <c r="AK70" s="62"/>
    </row>
    <row r="71" spans="1:37" ht="15" customHeight="1" thickBot="1">
      <c r="A71" s="10" t="s">
        <v>143</v>
      </c>
      <c r="B71" s="5" t="str">
        <f>+A7</f>
        <v>1326 Yeşil İnciler</v>
      </c>
      <c r="C71" s="6"/>
      <c r="D71" s="6"/>
      <c r="E71" s="7" t="str">
        <f>+A9</f>
        <v>İsimsizler</v>
      </c>
      <c r="F71" s="111"/>
      <c r="G71" s="107" t="s">
        <v>143</v>
      </c>
      <c r="H71" s="5" t="str">
        <f>+B3</f>
        <v>Uludağspor</v>
      </c>
      <c r="I71" s="6"/>
      <c r="J71" s="6"/>
      <c r="K71" s="7" t="str">
        <f>+B5</f>
        <v>Gemlik Cumhuriyeti</v>
      </c>
      <c r="M71" s="80">
        <v>5</v>
      </c>
      <c r="N71" s="80">
        <v>7</v>
      </c>
      <c r="Q71" s="62">
        <f t="shared" si="23"/>
        <v>3</v>
      </c>
      <c r="R71" s="62"/>
      <c r="S71" s="62"/>
      <c r="T71" s="62"/>
      <c r="U71" s="62"/>
      <c r="V71" s="62"/>
      <c r="W71" s="62"/>
      <c r="X71" s="62"/>
      <c r="Y71" s="62">
        <f t="shared" si="21"/>
        <v>0</v>
      </c>
      <c r="Z71" s="62"/>
      <c r="AB71" s="62">
        <f t="shared" si="24"/>
        <v>3</v>
      </c>
      <c r="AC71" s="62"/>
      <c r="AD71" s="62"/>
      <c r="AE71" s="62"/>
      <c r="AF71" s="62"/>
      <c r="AG71" s="62"/>
      <c r="AH71" s="62"/>
      <c r="AI71" s="62"/>
      <c r="AJ71" s="62">
        <f t="shared" si="22"/>
        <v>0</v>
      </c>
      <c r="AK71" s="62"/>
    </row>
    <row r="72" spans="1:37" ht="15" customHeight="1" thickBot="1">
      <c r="A72" s="10" t="s">
        <v>98</v>
      </c>
      <c r="B72" s="5" t="str">
        <f>+A10</f>
        <v>F.C.Kur Farkı</v>
      </c>
      <c r="C72" s="6"/>
      <c r="D72" s="6"/>
      <c r="E72" s="7" t="str">
        <f>+A5</f>
        <v>Mali Çözüm</v>
      </c>
      <c r="F72" s="111"/>
      <c r="G72" s="107" t="s">
        <v>98</v>
      </c>
      <c r="H72" s="5" t="str">
        <f>+B6</f>
        <v>Mavi Yıldızlar</v>
      </c>
      <c r="I72" s="6"/>
      <c r="J72" s="6"/>
      <c r="K72" s="7" t="str">
        <f>+B9</f>
        <v>Envanterspor</v>
      </c>
      <c r="M72" s="80">
        <v>8</v>
      </c>
      <c r="N72" s="80">
        <v>3</v>
      </c>
      <c r="Q72" s="62">
        <f t="shared" si="23"/>
        <v>4</v>
      </c>
      <c r="R72" s="62"/>
      <c r="S72" s="62"/>
      <c r="T72" s="62"/>
      <c r="U72" s="62"/>
      <c r="V72" s="62"/>
      <c r="W72" s="62"/>
      <c r="X72" s="62"/>
      <c r="Y72" s="62">
        <f t="shared" si="21"/>
        <v>0</v>
      </c>
      <c r="Z72" s="62"/>
      <c r="AB72" s="62">
        <f t="shared" si="24"/>
        <v>4</v>
      </c>
      <c r="AC72" s="62"/>
      <c r="AD72" s="62"/>
      <c r="AE72" s="62"/>
      <c r="AF72" s="62"/>
      <c r="AG72" s="62"/>
      <c r="AH72" s="62"/>
      <c r="AI72" s="62"/>
      <c r="AJ72" s="62">
        <f t="shared" si="22"/>
        <v>0</v>
      </c>
      <c r="AK72" s="62"/>
    </row>
    <row r="73" spans="1:37" ht="15" customHeight="1" thickBot="1">
      <c r="A73" s="10" t="s">
        <v>125</v>
      </c>
      <c r="B73" s="5" t="str">
        <f>+A8</f>
        <v>Bağımsızlar</v>
      </c>
      <c r="C73" s="6"/>
      <c r="D73" s="6"/>
      <c r="E73" s="7" t="str">
        <f>+A4</f>
        <v>Reeskont City</v>
      </c>
      <c r="F73" s="111"/>
      <c r="G73" s="107" t="s">
        <v>125</v>
      </c>
      <c r="H73" s="5" t="str">
        <f>+B8</f>
        <v>OsmanlıSpor</v>
      </c>
      <c r="I73" s="6"/>
      <c r="J73" s="6"/>
      <c r="K73" s="7" t="str">
        <f>+B7</f>
        <v>DenetimSpor</v>
      </c>
      <c r="M73" s="80">
        <v>6</v>
      </c>
      <c r="N73" s="80">
        <v>2</v>
      </c>
      <c r="Q73" s="50">
        <f t="shared" si="23"/>
        <v>5</v>
      </c>
      <c r="R73" s="50"/>
      <c r="S73" s="50"/>
      <c r="T73" s="50"/>
      <c r="U73" s="50"/>
      <c r="V73" s="50"/>
      <c r="W73" s="50"/>
      <c r="X73" s="50"/>
      <c r="Y73" s="50">
        <f t="shared" si="21"/>
        <v>0</v>
      </c>
      <c r="Z73" s="50"/>
      <c r="AB73" s="50">
        <f t="shared" si="24"/>
        <v>5</v>
      </c>
      <c r="AC73" s="50"/>
      <c r="AD73" s="50"/>
      <c r="AE73" s="50"/>
      <c r="AF73" s="50"/>
      <c r="AG73" s="50"/>
      <c r="AH73" s="50"/>
      <c r="AI73" s="50"/>
      <c r="AJ73" s="50">
        <f t="shared" si="22"/>
        <v>0</v>
      </c>
      <c r="AK73" s="50"/>
    </row>
    <row r="74" spans="1:37" ht="15" customHeight="1" thickBot="1">
      <c r="A74" s="10" t="s">
        <v>126</v>
      </c>
      <c r="B74" s="5" t="str">
        <f>+A3</f>
        <v>Matrahsızlar</v>
      </c>
      <c r="C74" s="6"/>
      <c r="D74" s="6"/>
      <c r="E74" s="7" t="str">
        <f>+A6</f>
        <v>Bursa Uşaklar</v>
      </c>
      <c r="F74" s="111"/>
      <c r="G74" s="10" t="s">
        <v>126</v>
      </c>
      <c r="H74" s="5" t="str">
        <f>+B4</f>
        <v>Mali Yıldızlar</v>
      </c>
      <c r="I74" s="6"/>
      <c r="J74" s="6"/>
      <c r="K74" s="7" t="str">
        <f>+B10</f>
        <v>3568 Bursaspor</v>
      </c>
      <c r="M74" s="80">
        <v>1</v>
      </c>
      <c r="N74" s="80">
        <v>4</v>
      </c>
      <c r="Q74" s="50">
        <f t="shared" si="23"/>
        <v>6</v>
      </c>
      <c r="R74" s="50"/>
      <c r="S74" s="50"/>
      <c r="T74" s="50"/>
      <c r="U74" s="50"/>
      <c r="V74" s="50"/>
      <c r="W74" s="50"/>
      <c r="X74" s="50"/>
      <c r="Y74" s="50">
        <f t="shared" si="21"/>
        <v>0</v>
      </c>
      <c r="Z74" s="50"/>
      <c r="AB74" s="50">
        <f t="shared" si="24"/>
        <v>6</v>
      </c>
      <c r="AC74" s="50"/>
      <c r="AD74" s="50"/>
      <c r="AE74" s="50"/>
      <c r="AF74" s="50"/>
      <c r="AG74" s="50"/>
      <c r="AH74" s="50"/>
      <c r="AI74" s="50"/>
      <c r="AJ74" s="50">
        <f t="shared" si="22"/>
        <v>0</v>
      </c>
      <c r="AK74" s="50"/>
    </row>
    <row r="75" spans="1:37" ht="15" customHeight="1">
      <c r="A75" s="10"/>
      <c r="B75" s="5"/>
      <c r="C75" s="6"/>
      <c r="D75" s="6"/>
      <c r="E75" s="7"/>
      <c r="F75" s="111"/>
      <c r="G75" s="107"/>
      <c r="H75" s="5"/>
      <c r="I75" s="6"/>
      <c r="J75" s="6"/>
      <c r="K75" s="7"/>
      <c r="Q75" s="50">
        <f t="shared" si="23"/>
        <v>7</v>
      </c>
      <c r="R75" s="50"/>
      <c r="S75" s="50"/>
      <c r="T75" s="50"/>
      <c r="U75" s="50"/>
      <c r="V75" s="50"/>
      <c r="W75" s="50"/>
      <c r="X75" s="50"/>
      <c r="Y75" s="50">
        <f t="shared" si="21"/>
        <v>0</v>
      </c>
      <c r="Z75" s="50"/>
      <c r="AB75" s="50">
        <f t="shared" si="24"/>
        <v>7</v>
      </c>
      <c r="AC75" s="50"/>
      <c r="AD75" s="50"/>
      <c r="AE75" s="50"/>
      <c r="AF75" s="50"/>
      <c r="AG75" s="50"/>
      <c r="AH75" s="50"/>
      <c r="AI75" s="50"/>
      <c r="AJ75" s="50">
        <f t="shared" si="22"/>
        <v>0</v>
      </c>
      <c r="AK75" s="50"/>
    </row>
    <row r="76" spans="1:37" ht="15" customHeight="1" thickBot="1">
      <c r="A76" s="10"/>
      <c r="B76" s="5"/>
      <c r="C76" s="6"/>
      <c r="D76" s="6"/>
      <c r="E76" s="7"/>
      <c r="F76" s="111"/>
      <c r="G76" s="5"/>
      <c r="H76" s="5"/>
      <c r="I76" s="5"/>
      <c r="J76" s="5"/>
      <c r="K76" s="7"/>
      <c r="Q76" s="50">
        <f>+Q75+1</f>
        <v>8</v>
      </c>
      <c r="R76" s="50"/>
      <c r="S76" s="50"/>
      <c r="T76" s="50"/>
      <c r="U76" s="50"/>
      <c r="V76" s="50"/>
      <c r="W76" s="50"/>
      <c r="X76" s="50"/>
      <c r="Y76" s="50">
        <f>+W76-X76</f>
        <v>0</v>
      </c>
      <c r="Z76" s="50"/>
      <c r="AB76" s="50">
        <f t="shared" si="24"/>
        <v>8</v>
      </c>
      <c r="AC76" s="50"/>
      <c r="AD76" s="50"/>
      <c r="AE76" s="50"/>
      <c r="AF76" s="50"/>
      <c r="AG76" s="50"/>
      <c r="AH76" s="50"/>
      <c r="AI76" s="50"/>
      <c r="AJ76" s="50">
        <f t="shared" si="22"/>
        <v>0</v>
      </c>
      <c r="AK76" s="50"/>
    </row>
    <row r="77" spans="1:37" ht="15" customHeight="1" thickTop="1" thickBot="1">
      <c r="A77" s="19"/>
      <c r="B77" s="15"/>
      <c r="C77" s="16"/>
      <c r="D77" s="16"/>
      <c r="E77" s="17"/>
      <c r="F77" s="113"/>
      <c r="G77" s="11"/>
      <c r="H77" s="11"/>
      <c r="I77" s="12"/>
      <c r="J77" s="12"/>
      <c r="K77" s="13"/>
    </row>
    <row r="78" spans="1:37" ht="15" customHeight="1" thickTop="1">
      <c r="A78" s="9"/>
      <c r="B78" s="5"/>
      <c r="C78" s="6"/>
      <c r="D78" s="6"/>
      <c r="E78" s="7"/>
      <c r="F78" s="111"/>
      <c r="G78" s="5"/>
      <c r="H78" s="5"/>
      <c r="I78" s="5"/>
      <c r="J78" s="5"/>
      <c r="K78" s="7"/>
      <c r="Q78" s="47"/>
      <c r="R78" s="48" t="s">
        <v>91</v>
      </c>
      <c r="S78" s="49"/>
      <c r="T78" s="49"/>
      <c r="U78" s="49"/>
      <c r="V78" s="49"/>
      <c r="W78" s="49"/>
      <c r="X78" s="49"/>
      <c r="Y78" s="49"/>
      <c r="Z78" s="50"/>
      <c r="AB78" s="47"/>
      <c r="AC78" s="48" t="s">
        <v>97</v>
      </c>
      <c r="AD78" s="49"/>
      <c r="AE78" s="49"/>
      <c r="AF78" s="49"/>
      <c r="AG78" s="49"/>
      <c r="AH78" s="49"/>
      <c r="AI78" s="49"/>
      <c r="AJ78" s="49"/>
      <c r="AK78" s="50"/>
    </row>
    <row r="79" spans="1:37" ht="15" customHeight="1" thickBot="1">
      <c r="A79" s="8">
        <f>+A69+7</f>
        <v>43799</v>
      </c>
      <c r="B79" s="5" t="s">
        <v>9</v>
      </c>
      <c r="C79" s="5" t="s">
        <v>12</v>
      </c>
      <c r="D79" s="6"/>
      <c r="E79" s="7"/>
      <c r="F79" s="111"/>
      <c r="G79" s="106">
        <f>+A79</f>
        <v>43799</v>
      </c>
      <c r="H79" s="5" t="s">
        <v>9</v>
      </c>
      <c r="I79" s="5" t="s">
        <v>11</v>
      </c>
      <c r="J79" s="6"/>
      <c r="K79" s="7"/>
      <c r="Q79" s="51"/>
      <c r="R79" s="52" t="s">
        <v>13</v>
      </c>
      <c r="S79" s="53" t="s">
        <v>26</v>
      </c>
      <c r="T79" s="52" t="s">
        <v>14</v>
      </c>
      <c r="U79" s="52" t="s">
        <v>15</v>
      </c>
      <c r="V79" s="52" t="s">
        <v>16</v>
      </c>
      <c r="W79" s="52" t="s">
        <v>17</v>
      </c>
      <c r="X79" s="52" t="s">
        <v>18</v>
      </c>
      <c r="Y79" s="52" t="s">
        <v>19</v>
      </c>
      <c r="Z79" s="53" t="s">
        <v>83</v>
      </c>
      <c r="AB79" s="51"/>
      <c r="AC79" s="52" t="s">
        <v>13</v>
      </c>
      <c r="AD79" s="53" t="s">
        <v>26</v>
      </c>
      <c r="AE79" s="52" t="s">
        <v>14</v>
      </c>
      <c r="AF79" s="52" t="s">
        <v>15</v>
      </c>
      <c r="AG79" s="52" t="s">
        <v>16</v>
      </c>
      <c r="AH79" s="52" t="s">
        <v>17</v>
      </c>
      <c r="AI79" s="52" t="s">
        <v>18</v>
      </c>
      <c r="AJ79" s="52" t="s">
        <v>19</v>
      </c>
      <c r="AK79" s="53" t="s">
        <v>83</v>
      </c>
    </row>
    <row r="80" spans="1:37" ht="15" customHeight="1" thickBot="1">
      <c r="A80" s="10"/>
      <c r="B80" s="5"/>
      <c r="C80" s="6"/>
      <c r="D80" s="6"/>
      <c r="E80" s="7"/>
      <c r="F80" s="111"/>
      <c r="G80" s="5"/>
      <c r="H80" s="5"/>
      <c r="I80" s="5"/>
      <c r="J80" s="5"/>
      <c r="K80" s="7"/>
      <c r="M80" s="81"/>
      <c r="N80" s="83"/>
      <c r="Q80" s="62">
        <v>1</v>
      </c>
      <c r="R80" s="62"/>
      <c r="S80" s="62"/>
      <c r="T80" s="62"/>
      <c r="U80" s="62"/>
      <c r="V80" s="62"/>
      <c r="W80" s="62"/>
      <c r="X80" s="62"/>
      <c r="Y80" s="62">
        <f t="shared" ref="Y80:Y85" si="25">+W80-X80</f>
        <v>0</v>
      </c>
      <c r="Z80" s="62"/>
      <c r="AB80" s="62">
        <v>1</v>
      </c>
      <c r="AC80" s="62"/>
      <c r="AD80" s="62"/>
      <c r="AE80" s="62"/>
      <c r="AF80" s="62"/>
      <c r="AG80" s="62"/>
      <c r="AH80" s="62"/>
      <c r="AI80" s="62"/>
      <c r="AJ80" s="62">
        <f t="shared" ref="AJ80:AJ87" si="26">+AH80-AI80</f>
        <v>0</v>
      </c>
      <c r="AK80" s="62"/>
    </row>
    <row r="81" spans="1:37" ht="15" customHeight="1" thickBot="1">
      <c r="A81" s="10" t="s">
        <v>143</v>
      </c>
      <c r="B81" s="64" t="str">
        <f>+A8</f>
        <v>Bağımsızlar</v>
      </c>
      <c r="C81" s="65"/>
      <c r="D81" s="66"/>
      <c r="E81" s="67" t="str">
        <f>+A7</f>
        <v>1326 Yeşil İnciler</v>
      </c>
      <c r="F81" s="111"/>
      <c r="G81" s="107" t="s">
        <v>143</v>
      </c>
      <c r="H81" s="64" t="str">
        <f>+B3</f>
        <v>Uludağspor</v>
      </c>
      <c r="I81" s="65"/>
      <c r="J81" s="66"/>
      <c r="K81" s="67" t="str">
        <f>+B10</f>
        <v>3568 Bursaspor</v>
      </c>
      <c r="M81" s="80">
        <v>6</v>
      </c>
      <c r="N81" s="80">
        <v>5</v>
      </c>
      <c r="Q81" s="62">
        <f t="shared" ref="Q81:Q87" si="27">+Q80+1</f>
        <v>2</v>
      </c>
      <c r="R81" s="62"/>
      <c r="S81" s="62"/>
      <c r="T81" s="62"/>
      <c r="U81" s="62"/>
      <c r="V81" s="62"/>
      <c r="W81" s="62"/>
      <c r="X81" s="62"/>
      <c r="Y81" s="62">
        <f t="shared" si="25"/>
        <v>0</v>
      </c>
      <c r="Z81" s="62"/>
      <c r="AB81" s="62">
        <f t="shared" ref="AB81:AB87" si="28">+AB80+1</f>
        <v>2</v>
      </c>
      <c r="AC81" s="62"/>
      <c r="AD81" s="62"/>
      <c r="AE81" s="62"/>
      <c r="AF81" s="62"/>
      <c r="AG81" s="62"/>
      <c r="AH81" s="62"/>
      <c r="AI81" s="62"/>
      <c r="AJ81" s="62">
        <f t="shared" si="26"/>
        <v>0</v>
      </c>
      <c r="AK81" s="62"/>
    </row>
    <row r="82" spans="1:37" ht="15" customHeight="1" thickBot="1">
      <c r="A82" s="10" t="s">
        <v>98</v>
      </c>
      <c r="B82" s="64" t="str">
        <f>+A3</f>
        <v>Matrahsızlar</v>
      </c>
      <c r="C82" s="65"/>
      <c r="D82" s="66"/>
      <c r="E82" s="67" t="str">
        <f>+A9</f>
        <v>İsimsizler</v>
      </c>
      <c r="F82" s="111"/>
      <c r="G82" s="107" t="s">
        <v>98</v>
      </c>
      <c r="H82" s="64" t="str">
        <f>+B9</f>
        <v>Envanterspor</v>
      </c>
      <c r="I82" s="65"/>
      <c r="J82" s="66"/>
      <c r="K82" s="67" t="str">
        <f>+B4</f>
        <v>Mali Yıldızlar</v>
      </c>
      <c r="M82" s="80">
        <v>1</v>
      </c>
      <c r="N82" s="80">
        <v>7</v>
      </c>
      <c r="Q82" s="62">
        <f t="shared" si="27"/>
        <v>3</v>
      </c>
      <c r="R82" s="62"/>
      <c r="S82" s="62"/>
      <c r="T82" s="62"/>
      <c r="U82" s="62"/>
      <c r="V82" s="62"/>
      <c r="W82" s="62"/>
      <c r="X82" s="62"/>
      <c r="Y82" s="62">
        <f t="shared" si="25"/>
        <v>0</v>
      </c>
      <c r="Z82" s="62"/>
      <c r="AB82" s="62">
        <f t="shared" si="28"/>
        <v>3</v>
      </c>
      <c r="AC82" s="62"/>
      <c r="AD82" s="62"/>
      <c r="AE82" s="62"/>
      <c r="AF82" s="62"/>
      <c r="AG82" s="62"/>
      <c r="AH82" s="62"/>
      <c r="AI82" s="62"/>
      <c r="AJ82" s="62">
        <f t="shared" si="26"/>
        <v>0</v>
      </c>
      <c r="AK82" s="62"/>
    </row>
    <row r="83" spans="1:37" ht="15" customHeight="1" thickBot="1">
      <c r="A83" s="10" t="s">
        <v>125</v>
      </c>
      <c r="B83" s="64" t="str">
        <f>+A4</f>
        <v>Reeskont City</v>
      </c>
      <c r="C83" s="65"/>
      <c r="D83" s="66"/>
      <c r="E83" s="67" t="str">
        <f>+A5</f>
        <v>Mali Çözüm</v>
      </c>
      <c r="F83" s="111"/>
      <c r="G83" s="107" t="s">
        <v>125</v>
      </c>
      <c r="H83" s="64" t="str">
        <f>+B5</f>
        <v>Gemlik Cumhuriyeti</v>
      </c>
      <c r="I83" s="65"/>
      <c r="J83" s="66"/>
      <c r="K83" s="67" t="str">
        <f>+B8</f>
        <v>OsmanlıSpor</v>
      </c>
      <c r="M83" s="80">
        <v>2</v>
      </c>
      <c r="N83" s="80">
        <v>3</v>
      </c>
      <c r="Q83" s="62">
        <f t="shared" si="27"/>
        <v>4</v>
      </c>
      <c r="R83" s="62"/>
      <c r="S83" s="62"/>
      <c r="T83" s="62"/>
      <c r="U83" s="62"/>
      <c r="V83" s="62"/>
      <c r="W83" s="62"/>
      <c r="X83" s="62"/>
      <c r="Y83" s="62">
        <f t="shared" si="25"/>
        <v>0</v>
      </c>
      <c r="Z83" s="62"/>
      <c r="AB83" s="62">
        <f t="shared" si="28"/>
        <v>4</v>
      </c>
      <c r="AC83" s="62"/>
      <c r="AD83" s="62"/>
      <c r="AE83" s="62"/>
      <c r="AF83" s="62"/>
      <c r="AG83" s="62"/>
      <c r="AH83" s="62"/>
      <c r="AI83" s="62"/>
      <c r="AJ83" s="62">
        <f t="shared" si="26"/>
        <v>0</v>
      </c>
      <c r="AK83" s="62"/>
    </row>
    <row r="84" spans="1:37" ht="15" customHeight="1" thickBot="1">
      <c r="A84" s="10" t="s">
        <v>126</v>
      </c>
      <c r="B84" s="5" t="str">
        <f>+A6</f>
        <v>Bursa Uşaklar</v>
      </c>
      <c r="C84" s="6"/>
      <c r="D84" s="6"/>
      <c r="E84" s="7" t="str">
        <f>+A10</f>
        <v>F.C.Kur Farkı</v>
      </c>
      <c r="F84" s="111"/>
      <c r="G84" s="10" t="s">
        <v>126</v>
      </c>
      <c r="H84" s="5" t="str">
        <f>+B7</f>
        <v>DenetimSpor</v>
      </c>
      <c r="I84" s="6"/>
      <c r="J84" s="6"/>
      <c r="K84" s="7" t="str">
        <f>+B6</f>
        <v>Mavi Yıldızlar</v>
      </c>
      <c r="M84" s="80">
        <v>4</v>
      </c>
      <c r="N84" s="80">
        <v>8</v>
      </c>
      <c r="Q84" s="50">
        <f t="shared" si="27"/>
        <v>5</v>
      </c>
      <c r="R84" s="50"/>
      <c r="S84" s="50"/>
      <c r="T84" s="50"/>
      <c r="U84" s="50"/>
      <c r="V84" s="50"/>
      <c r="W84" s="50"/>
      <c r="X84" s="50"/>
      <c r="Y84" s="50">
        <f t="shared" si="25"/>
        <v>0</v>
      </c>
      <c r="Z84" s="50"/>
      <c r="AB84" s="50">
        <f t="shared" si="28"/>
        <v>5</v>
      </c>
      <c r="AC84" s="50"/>
      <c r="AD84" s="50"/>
      <c r="AE84" s="50"/>
      <c r="AF84" s="50"/>
      <c r="AG84" s="50"/>
      <c r="AH84" s="50"/>
      <c r="AI84" s="50"/>
      <c r="AJ84" s="50">
        <f t="shared" si="26"/>
        <v>0</v>
      </c>
      <c r="AK84" s="50"/>
    </row>
    <row r="85" spans="1:37" ht="15" customHeight="1">
      <c r="A85" s="10"/>
      <c r="B85" s="5"/>
      <c r="C85" s="6"/>
      <c r="D85" s="6"/>
      <c r="E85" s="7"/>
      <c r="F85" s="111"/>
      <c r="G85" s="107"/>
      <c r="H85" s="5"/>
      <c r="I85" s="6"/>
      <c r="J85" s="6"/>
      <c r="K85" s="7"/>
      <c r="Q85" s="50">
        <f t="shared" si="27"/>
        <v>6</v>
      </c>
      <c r="R85" s="50"/>
      <c r="S85" s="50"/>
      <c r="T85" s="50"/>
      <c r="U85" s="50"/>
      <c r="V85" s="50"/>
      <c r="W85" s="50"/>
      <c r="X85" s="50"/>
      <c r="Y85" s="50">
        <f t="shared" si="25"/>
        <v>0</v>
      </c>
      <c r="Z85" s="50"/>
      <c r="AB85" s="50">
        <f t="shared" si="28"/>
        <v>6</v>
      </c>
      <c r="AC85" s="50"/>
      <c r="AD85" s="50"/>
      <c r="AE85" s="50"/>
      <c r="AF85" s="50"/>
      <c r="AG85" s="50"/>
      <c r="AH85" s="50"/>
      <c r="AI85" s="50"/>
      <c r="AJ85" s="50">
        <f t="shared" si="26"/>
        <v>0</v>
      </c>
      <c r="AK85" s="50"/>
    </row>
    <row r="86" spans="1:37" ht="15" customHeight="1" thickBot="1">
      <c r="A86" s="10"/>
      <c r="B86" s="5"/>
      <c r="C86" s="6"/>
      <c r="D86" s="6"/>
      <c r="E86" s="7"/>
      <c r="F86" s="111"/>
      <c r="G86" s="107"/>
      <c r="H86" s="64"/>
      <c r="I86" s="65"/>
      <c r="J86" s="66"/>
      <c r="K86" s="67"/>
      <c r="Q86" s="50">
        <f t="shared" si="27"/>
        <v>7</v>
      </c>
      <c r="R86" s="50"/>
      <c r="S86" s="50"/>
      <c r="T86" s="50"/>
      <c r="U86" s="50"/>
      <c r="V86" s="50"/>
      <c r="W86" s="50"/>
      <c r="X86" s="50"/>
      <c r="Y86" s="50">
        <f>+W86-X86</f>
        <v>0</v>
      </c>
      <c r="Z86" s="50"/>
      <c r="AB86" s="50">
        <f t="shared" si="28"/>
        <v>7</v>
      </c>
      <c r="AC86" s="50"/>
      <c r="AD86" s="50"/>
      <c r="AE86" s="50"/>
      <c r="AF86" s="50"/>
      <c r="AG86" s="50"/>
      <c r="AH86" s="50"/>
      <c r="AI86" s="50"/>
      <c r="AJ86" s="50">
        <f t="shared" si="26"/>
        <v>0</v>
      </c>
      <c r="AK86" s="50"/>
    </row>
    <row r="87" spans="1:37" ht="15" customHeight="1" thickTop="1" thickBot="1">
      <c r="A87" s="98"/>
      <c r="B87" s="99"/>
      <c r="C87" s="100"/>
      <c r="D87" s="100"/>
      <c r="E87" s="101"/>
      <c r="F87" s="114"/>
      <c r="G87" s="91"/>
      <c r="H87" s="91"/>
      <c r="I87" s="92"/>
      <c r="J87" s="92"/>
      <c r="K87" s="93"/>
      <c r="Q87" s="50">
        <f t="shared" si="27"/>
        <v>8</v>
      </c>
      <c r="R87" s="50"/>
      <c r="S87" s="50"/>
      <c r="T87" s="50"/>
      <c r="U87" s="50"/>
      <c r="V87" s="50"/>
      <c r="W87" s="50"/>
      <c r="X87" s="50"/>
      <c r="Y87" s="50">
        <f>+W87-X87</f>
        <v>0</v>
      </c>
      <c r="Z87" s="50"/>
      <c r="AB87" s="50">
        <f t="shared" si="28"/>
        <v>8</v>
      </c>
      <c r="AC87" s="50"/>
      <c r="AD87" s="50"/>
      <c r="AE87" s="50"/>
      <c r="AF87" s="50"/>
      <c r="AG87" s="50"/>
      <c r="AH87" s="50"/>
      <c r="AI87" s="50"/>
      <c r="AJ87" s="50">
        <f t="shared" si="26"/>
        <v>0</v>
      </c>
      <c r="AK87" s="50"/>
    </row>
    <row r="89" spans="1:37">
      <c r="A89" s="3"/>
      <c r="B89" s="3"/>
      <c r="C89" s="63"/>
      <c r="D89" s="63"/>
      <c r="E89" s="3"/>
      <c r="F89" s="3"/>
      <c r="G89" s="3"/>
      <c r="H89" s="3"/>
      <c r="I89" s="3"/>
      <c r="J89" s="3"/>
      <c r="K89" s="3"/>
    </row>
    <row r="90" spans="1:37">
      <c r="B90" s="3"/>
      <c r="C90" s="63"/>
      <c r="D90" s="63"/>
      <c r="E90" s="3"/>
      <c r="F90" s="3"/>
      <c r="G90" s="3"/>
      <c r="H90" s="3"/>
      <c r="I90" s="3"/>
      <c r="J90" s="3"/>
      <c r="K90" s="3"/>
    </row>
    <row r="91" spans="1:37">
      <c r="B91" s="3"/>
      <c r="C91" s="63"/>
      <c r="D91" s="63"/>
      <c r="E91" s="3"/>
      <c r="F91" s="3"/>
      <c r="G91" s="3"/>
      <c r="H91" s="3"/>
      <c r="I91" s="3"/>
      <c r="J91" s="3"/>
      <c r="K91" s="3"/>
    </row>
    <row r="92" spans="1:37">
      <c r="B92" s="3"/>
      <c r="C92" s="63"/>
      <c r="D92" s="63"/>
      <c r="E92" s="3"/>
      <c r="F92" s="3"/>
      <c r="G92" s="3"/>
      <c r="H92" s="3"/>
      <c r="I92" s="3"/>
      <c r="J92" s="3"/>
      <c r="K92" s="3"/>
    </row>
    <row r="93" spans="1:37">
      <c r="B93" s="3"/>
      <c r="C93" s="63"/>
      <c r="D93" s="63"/>
      <c r="E93" s="3"/>
      <c r="F93" s="3"/>
      <c r="G93" s="3"/>
      <c r="H93" s="3"/>
      <c r="I93" s="3"/>
      <c r="J93" s="3"/>
      <c r="K93" s="3"/>
    </row>
  </sheetData>
  <phoneticPr fontId="0" type="noConversion"/>
  <pageMargins left="0.74803149606299213" right="0.74803149606299213" top="0.19685039370078741" bottom="0.59055118110236227" header="0.51181102362204722" footer="0.51181102362204722"/>
  <pageSetup paperSize="9" scale="69" orientation="portrait" horizontalDpi="144" verticalDpi="144" r:id="rId1"/>
  <headerFooter alignWithMargins="0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1"/>
  <sheetViews>
    <sheetView zoomScale="85" zoomScaleNormal="100" workbookViewId="0">
      <pane ySplit="4" topLeftCell="A93" activePane="bottomLeft" state="frozen"/>
      <selection pane="bottomLeft" activeCell="D119" sqref="D119"/>
    </sheetView>
  </sheetViews>
  <sheetFormatPr defaultColWidth="22.5703125" defaultRowHeight="12.75"/>
  <cols>
    <col min="1" max="1" width="22.140625" bestFit="1" customWidth="1"/>
    <col min="2" max="2" width="4.42578125" bestFit="1" customWidth="1"/>
    <col min="3" max="3" width="26" customWidth="1"/>
    <col min="4" max="10" width="3.7109375" customWidth="1"/>
    <col min="11" max="11" width="6" customWidth="1"/>
    <col min="12" max="13" width="3.5703125" customWidth="1"/>
    <col min="14" max="14" width="3" customWidth="1"/>
    <col min="15" max="15" width="11.7109375" customWidth="1"/>
  </cols>
  <sheetData>
    <row r="1" spans="1:15" ht="18">
      <c r="A1" s="43" t="s">
        <v>39</v>
      </c>
      <c r="B1" s="42"/>
      <c r="C1" s="42"/>
      <c r="H1" s="40"/>
      <c r="I1" s="40"/>
      <c r="J1" s="40"/>
      <c r="K1" s="40"/>
      <c r="L1" s="40"/>
      <c r="M1" s="40"/>
      <c r="N1" s="40"/>
    </row>
    <row r="2" spans="1:15" ht="18">
      <c r="A2" s="41"/>
      <c r="B2" s="42"/>
      <c r="C2" s="42"/>
      <c r="H2" s="40"/>
      <c r="I2" s="40"/>
      <c r="J2" s="40"/>
      <c r="K2" s="40"/>
      <c r="L2" s="40"/>
      <c r="M2" s="40"/>
      <c r="N2" s="40"/>
    </row>
    <row r="3" spans="1:15" ht="18">
      <c r="A3" s="38"/>
      <c r="B3" s="39"/>
      <c r="C3" s="39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 s="25" customFormat="1" ht="15.75">
      <c r="A4" s="23" t="s">
        <v>13</v>
      </c>
      <c r="B4" s="23" t="s">
        <v>20</v>
      </c>
      <c r="C4" s="23" t="s">
        <v>21</v>
      </c>
      <c r="D4" s="24">
        <v>1</v>
      </c>
      <c r="E4" s="24">
        <v>2</v>
      </c>
      <c r="F4" s="24">
        <v>3</v>
      </c>
      <c r="G4" s="24">
        <v>4</v>
      </c>
      <c r="H4" s="24">
        <v>5</v>
      </c>
      <c r="I4" s="24">
        <v>6</v>
      </c>
      <c r="J4" s="24">
        <v>7</v>
      </c>
      <c r="K4" s="24" t="s">
        <v>27</v>
      </c>
      <c r="L4" s="24" t="s">
        <v>22</v>
      </c>
      <c r="M4" s="24" t="s">
        <v>23</v>
      </c>
      <c r="N4" s="24" t="s">
        <v>24</v>
      </c>
      <c r="O4" s="24" t="s">
        <v>25</v>
      </c>
    </row>
    <row r="5" spans="1:15" s="25" customFormat="1" ht="15.75">
      <c r="A5" s="23" t="s">
        <v>0</v>
      </c>
      <c r="B5" s="23"/>
      <c r="C5" s="23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s="25" customFormat="1">
      <c r="A6" s="26" t="s">
        <v>156</v>
      </c>
      <c r="B6" s="26">
        <v>10</v>
      </c>
      <c r="C6" s="26" t="s">
        <v>158</v>
      </c>
      <c r="D6" s="26">
        <v>3</v>
      </c>
      <c r="E6" s="26"/>
      <c r="F6" s="26"/>
      <c r="G6" s="26"/>
      <c r="H6" s="26"/>
      <c r="I6" s="26"/>
      <c r="J6" s="26"/>
      <c r="K6" s="26">
        <f t="shared" ref="K6:K12" si="0">SUM(D6:J6)</f>
        <v>3</v>
      </c>
      <c r="L6" s="26"/>
      <c r="M6" s="26"/>
      <c r="N6" s="26"/>
      <c r="O6" s="26">
        <f t="shared" ref="O6:O12" si="1">SUM(K6:N6)</f>
        <v>3</v>
      </c>
    </row>
    <row r="7" spans="1:15" s="25" customFormat="1">
      <c r="A7" s="26"/>
      <c r="B7" s="26">
        <v>8</v>
      </c>
      <c r="C7" s="26" t="s">
        <v>159</v>
      </c>
      <c r="D7" s="26">
        <v>1</v>
      </c>
      <c r="E7" s="26"/>
      <c r="F7" s="26"/>
      <c r="G7" s="26"/>
      <c r="H7" s="26"/>
      <c r="I7" s="26"/>
      <c r="J7" s="26"/>
      <c r="K7" s="26">
        <f t="shared" si="0"/>
        <v>1</v>
      </c>
      <c r="L7" s="26"/>
      <c r="M7" s="26"/>
      <c r="N7" s="26"/>
      <c r="O7" s="26">
        <f t="shared" si="1"/>
        <v>1</v>
      </c>
    </row>
    <row r="8" spans="1:15" s="25" customFormat="1">
      <c r="A8" s="27"/>
      <c r="B8" s="26">
        <v>6</v>
      </c>
      <c r="C8" s="26" t="s">
        <v>160</v>
      </c>
      <c r="D8" s="26">
        <v>1</v>
      </c>
      <c r="E8" s="26"/>
      <c r="F8" s="26"/>
      <c r="G8" s="26"/>
      <c r="H8" s="26"/>
      <c r="I8" s="26"/>
      <c r="J8" s="26"/>
      <c r="K8" s="26">
        <f t="shared" si="0"/>
        <v>1</v>
      </c>
      <c r="L8" s="26"/>
      <c r="M8" s="26"/>
      <c r="N8" s="26"/>
      <c r="O8" s="26">
        <f t="shared" si="1"/>
        <v>1</v>
      </c>
    </row>
    <row r="9" spans="1:15" s="25" customFormat="1">
      <c r="A9" s="27"/>
      <c r="B9" s="26"/>
      <c r="C9" s="26"/>
      <c r="D9" s="26"/>
      <c r="E9" s="26"/>
      <c r="F9" s="26"/>
      <c r="G9" s="26"/>
      <c r="H9" s="26"/>
      <c r="I9" s="26"/>
      <c r="J9" s="26"/>
      <c r="K9" s="26">
        <f t="shared" si="0"/>
        <v>0</v>
      </c>
      <c r="L9" s="26"/>
      <c r="M9" s="26"/>
      <c r="N9" s="26"/>
      <c r="O9" s="26">
        <f t="shared" si="1"/>
        <v>0</v>
      </c>
    </row>
    <row r="10" spans="1:15" s="25" customFormat="1">
      <c r="A10" s="27"/>
      <c r="B10" s="26"/>
      <c r="C10" s="26"/>
      <c r="D10" s="26"/>
      <c r="E10" s="26"/>
      <c r="F10" s="26"/>
      <c r="G10" s="26"/>
      <c r="H10" s="26"/>
      <c r="I10" s="26"/>
      <c r="J10" s="26"/>
      <c r="K10" s="26">
        <f t="shared" si="0"/>
        <v>0</v>
      </c>
      <c r="L10" s="26"/>
      <c r="M10" s="26"/>
      <c r="N10" s="26"/>
      <c r="O10" s="26">
        <f t="shared" si="1"/>
        <v>0</v>
      </c>
    </row>
    <row r="11" spans="1:15" s="25" customFormat="1">
      <c r="A11" s="27"/>
      <c r="B11" s="26"/>
      <c r="C11" s="26"/>
      <c r="D11" s="26"/>
      <c r="E11" s="26"/>
      <c r="F11" s="26"/>
      <c r="G11" s="26"/>
      <c r="H11" s="26"/>
      <c r="I11" s="26"/>
      <c r="J11" s="26"/>
      <c r="K11" s="26">
        <f t="shared" si="0"/>
        <v>0</v>
      </c>
      <c r="L11" s="26"/>
      <c r="M11" s="26"/>
      <c r="N11" s="26"/>
      <c r="O11" s="26">
        <f t="shared" si="1"/>
        <v>0</v>
      </c>
    </row>
    <row r="12" spans="1:15" s="25" customFormat="1">
      <c r="A12" s="27"/>
      <c r="B12" s="26"/>
      <c r="C12" s="26"/>
      <c r="D12" s="26"/>
      <c r="E12" s="26"/>
      <c r="F12" s="26"/>
      <c r="G12" s="26"/>
      <c r="H12" s="26"/>
      <c r="I12" s="26"/>
      <c r="J12" s="26"/>
      <c r="K12" s="26">
        <f t="shared" si="0"/>
        <v>0</v>
      </c>
      <c r="L12" s="26"/>
      <c r="M12" s="26"/>
      <c r="N12" s="26"/>
      <c r="O12" s="26">
        <f t="shared" si="1"/>
        <v>0</v>
      </c>
    </row>
    <row r="13" spans="1:15" s="25" customFormat="1">
      <c r="A13" s="27"/>
      <c r="B13" s="26"/>
      <c r="C13" s="26"/>
      <c r="D13" s="26"/>
      <c r="E13" s="26"/>
      <c r="F13" s="26"/>
      <c r="G13" s="26"/>
      <c r="H13" s="26"/>
      <c r="I13" s="26"/>
      <c r="J13" s="26"/>
      <c r="K13" s="32">
        <f>SUM(K6:K12)</f>
        <v>5</v>
      </c>
      <c r="L13" s="32">
        <f>SUM(L6:L12)</f>
        <v>0</v>
      </c>
      <c r="M13" s="32">
        <f>SUM(M6:M12)</f>
        <v>0</v>
      </c>
      <c r="N13" s="32">
        <f>SUM(N6:N12)</f>
        <v>0</v>
      </c>
      <c r="O13" s="32">
        <f>SUM(O6:O12)</f>
        <v>5</v>
      </c>
    </row>
    <row r="14" spans="1:15" s="25" customFormat="1">
      <c r="A14" s="27"/>
      <c r="B14" s="26"/>
      <c r="C14" s="26"/>
      <c r="D14" s="26"/>
      <c r="E14" s="26"/>
      <c r="F14" s="26"/>
      <c r="G14" s="26"/>
      <c r="H14" s="26"/>
      <c r="I14" s="26"/>
      <c r="J14" s="26"/>
      <c r="K14" s="28"/>
      <c r="L14" s="28"/>
      <c r="M14" s="28"/>
      <c r="N14" s="28"/>
      <c r="O14" s="28"/>
    </row>
    <row r="15" spans="1:15" s="25" customFormat="1">
      <c r="A15" s="26" t="s">
        <v>157</v>
      </c>
      <c r="B15" s="26">
        <v>5</v>
      </c>
      <c r="C15" s="26" t="s">
        <v>161</v>
      </c>
      <c r="D15" s="28">
        <v>2</v>
      </c>
      <c r="E15" s="26"/>
      <c r="F15" s="26"/>
      <c r="G15" s="26"/>
      <c r="H15" s="26"/>
      <c r="I15" s="26"/>
      <c r="J15" s="26"/>
      <c r="K15" s="26">
        <f t="shared" ref="K15:K20" si="2">SUM(D15:J15)</f>
        <v>2</v>
      </c>
      <c r="L15" s="26"/>
      <c r="M15" s="26"/>
      <c r="N15" s="26"/>
      <c r="O15" s="26">
        <f t="shared" ref="O15:O20" si="3">SUM(K15:N15)</f>
        <v>2</v>
      </c>
    </row>
    <row r="16" spans="1:15" s="25" customFormat="1">
      <c r="A16" s="26"/>
      <c r="B16" s="26">
        <v>9</v>
      </c>
      <c r="C16" s="26" t="s">
        <v>162</v>
      </c>
      <c r="D16" s="28">
        <v>1</v>
      </c>
      <c r="E16" s="26"/>
      <c r="F16" s="26"/>
      <c r="G16" s="26"/>
      <c r="H16" s="26"/>
      <c r="I16" s="26"/>
      <c r="J16" s="26"/>
      <c r="K16" s="26">
        <f t="shared" si="2"/>
        <v>1</v>
      </c>
      <c r="L16" s="26"/>
      <c r="M16" s="26"/>
      <c r="N16" s="26"/>
      <c r="O16" s="26">
        <f t="shared" si="3"/>
        <v>1</v>
      </c>
    </row>
    <row r="17" spans="1:15" s="25" customFormat="1">
      <c r="A17" s="26"/>
      <c r="B17" s="26">
        <v>10</v>
      </c>
      <c r="C17" s="26" t="s">
        <v>163</v>
      </c>
      <c r="D17" s="28">
        <v>1</v>
      </c>
      <c r="E17" s="26"/>
      <c r="F17" s="26"/>
      <c r="G17" s="26"/>
      <c r="H17" s="26"/>
      <c r="I17" s="26"/>
      <c r="J17" s="26"/>
      <c r="K17" s="26">
        <f t="shared" si="2"/>
        <v>1</v>
      </c>
      <c r="L17" s="26"/>
      <c r="M17" s="26"/>
      <c r="N17" s="26"/>
      <c r="O17" s="26">
        <f t="shared" si="3"/>
        <v>1</v>
      </c>
    </row>
    <row r="18" spans="1:15" s="25" customFormat="1">
      <c r="A18" s="26"/>
      <c r="B18" s="26">
        <v>61</v>
      </c>
      <c r="C18" s="26" t="s">
        <v>164</v>
      </c>
      <c r="D18" s="28">
        <v>2</v>
      </c>
      <c r="E18" s="26"/>
      <c r="F18" s="26"/>
      <c r="G18" s="26"/>
      <c r="H18" s="26"/>
      <c r="I18" s="26"/>
      <c r="J18" s="26"/>
      <c r="K18" s="26">
        <f t="shared" si="2"/>
        <v>2</v>
      </c>
      <c r="L18" s="26"/>
      <c r="M18" s="26"/>
      <c r="N18" s="26"/>
      <c r="O18" s="26">
        <f t="shared" si="3"/>
        <v>2</v>
      </c>
    </row>
    <row r="19" spans="1:15" s="25" customFormat="1">
      <c r="A19" s="26"/>
      <c r="B19" s="26"/>
      <c r="C19" s="26"/>
      <c r="D19" s="28"/>
      <c r="E19" s="26"/>
      <c r="F19" s="26"/>
      <c r="G19" s="26"/>
      <c r="H19" s="26"/>
      <c r="I19" s="26"/>
      <c r="J19" s="26"/>
      <c r="K19" s="26">
        <f t="shared" si="2"/>
        <v>0</v>
      </c>
      <c r="L19" s="26"/>
      <c r="M19" s="26"/>
      <c r="N19" s="26"/>
      <c r="O19" s="26">
        <f t="shared" si="3"/>
        <v>0</v>
      </c>
    </row>
    <row r="20" spans="1:15" s="25" customFormat="1">
      <c r="A20" s="27"/>
      <c r="B20" s="26"/>
      <c r="C20" s="26"/>
      <c r="D20" s="28"/>
      <c r="E20" s="26"/>
      <c r="F20" s="26"/>
      <c r="G20" s="26"/>
      <c r="H20" s="26"/>
      <c r="I20" s="26"/>
      <c r="J20" s="26"/>
      <c r="K20" s="26">
        <f t="shared" si="2"/>
        <v>0</v>
      </c>
      <c r="L20" s="26"/>
      <c r="M20" s="26"/>
      <c r="N20" s="26"/>
      <c r="O20" s="26">
        <f t="shared" si="3"/>
        <v>0</v>
      </c>
    </row>
    <row r="21" spans="1:15" s="25" customFormat="1">
      <c r="A21" s="27"/>
      <c r="B21" s="26"/>
      <c r="C21" s="26"/>
      <c r="D21" s="26"/>
      <c r="E21" s="26"/>
      <c r="F21" s="26"/>
      <c r="G21" s="26"/>
      <c r="H21" s="26"/>
      <c r="I21" s="26"/>
      <c r="J21" s="26"/>
      <c r="K21" s="32">
        <f>SUM(K15:K20)</f>
        <v>6</v>
      </c>
      <c r="L21" s="32">
        <f>SUM(L15:L20)</f>
        <v>0</v>
      </c>
      <c r="M21" s="32">
        <f>SUM(M15:M20)</f>
        <v>0</v>
      </c>
      <c r="N21" s="32">
        <f>SUM(N15:N20)</f>
        <v>0</v>
      </c>
      <c r="O21" s="32">
        <f>SUM(O15:O20)</f>
        <v>6</v>
      </c>
    </row>
    <row r="22" spans="1:15" s="25" customFormat="1">
      <c r="A22" s="27"/>
      <c r="B22" s="26"/>
      <c r="C22" s="26"/>
      <c r="D22" s="26"/>
      <c r="E22" s="26"/>
      <c r="F22" s="26"/>
      <c r="G22" s="26"/>
      <c r="H22" s="26"/>
      <c r="I22" s="26"/>
      <c r="J22" s="26"/>
      <c r="K22" s="28"/>
      <c r="L22" s="28"/>
      <c r="M22" s="28"/>
      <c r="N22" s="28"/>
      <c r="O22" s="28"/>
    </row>
    <row r="23" spans="1:15" s="25" customFormat="1">
      <c r="A23" s="26" t="s">
        <v>155</v>
      </c>
      <c r="B23" s="26">
        <v>10</v>
      </c>
      <c r="C23" s="26" t="s">
        <v>172</v>
      </c>
      <c r="D23" s="26">
        <v>2</v>
      </c>
      <c r="E23" s="26"/>
      <c r="F23" s="26"/>
      <c r="G23" s="26"/>
      <c r="H23" s="26"/>
      <c r="I23" s="26"/>
      <c r="J23" s="26"/>
      <c r="K23" s="26">
        <f>SUM(D23:J23)</f>
        <v>2</v>
      </c>
      <c r="L23" s="28"/>
      <c r="M23" s="28"/>
      <c r="N23" s="28"/>
      <c r="O23" s="26">
        <f>SUM(K23:N23)</f>
        <v>2</v>
      </c>
    </row>
    <row r="24" spans="1:15" s="25" customFormat="1">
      <c r="A24" s="26"/>
      <c r="B24" s="26">
        <v>11</v>
      </c>
      <c r="C24" s="26" t="s">
        <v>173</v>
      </c>
      <c r="D24" s="26">
        <v>2</v>
      </c>
      <c r="E24" s="26"/>
      <c r="F24" s="26"/>
      <c r="G24" s="26"/>
      <c r="H24" s="26"/>
      <c r="I24" s="26"/>
      <c r="J24" s="26"/>
      <c r="K24" s="26">
        <f>SUM(D24:J24)</f>
        <v>2</v>
      </c>
      <c r="L24" s="28"/>
      <c r="M24" s="28"/>
      <c r="N24" s="28"/>
      <c r="O24" s="26">
        <f>SUM(K24:N24)</f>
        <v>2</v>
      </c>
    </row>
    <row r="25" spans="1:15" s="25" customFormat="1">
      <c r="A25" s="26"/>
      <c r="B25" s="26">
        <v>4</v>
      </c>
      <c r="C25" s="26" t="s">
        <v>174</v>
      </c>
      <c r="D25" s="26">
        <v>2</v>
      </c>
      <c r="E25" s="26"/>
      <c r="F25" s="26"/>
      <c r="G25" s="26"/>
      <c r="H25" s="26"/>
      <c r="I25" s="26"/>
      <c r="J25" s="26"/>
      <c r="K25" s="26">
        <f>SUM(D25:J25)</f>
        <v>2</v>
      </c>
      <c r="L25" s="28"/>
      <c r="M25" s="28"/>
      <c r="N25" s="28"/>
      <c r="O25" s="26">
        <f>SUM(K25:N25)</f>
        <v>2</v>
      </c>
    </row>
    <row r="26" spans="1:15" s="25" customFormat="1">
      <c r="A26" s="27"/>
      <c r="B26" s="26">
        <v>9</v>
      </c>
      <c r="C26" s="26" t="s">
        <v>175</v>
      </c>
      <c r="D26" s="26">
        <v>2</v>
      </c>
      <c r="E26" s="26"/>
      <c r="F26" s="26"/>
      <c r="G26" s="26"/>
      <c r="H26" s="26"/>
      <c r="I26" s="26"/>
      <c r="J26" s="26"/>
      <c r="K26" s="26">
        <f>SUM(D26:J26)</f>
        <v>2</v>
      </c>
      <c r="L26" s="28"/>
      <c r="M26" s="28"/>
      <c r="N26" s="28"/>
      <c r="O26" s="26">
        <f>SUM(K26:N26)</f>
        <v>2</v>
      </c>
    </row>
    <row r="27" spans="1:15" s="25" customFormat="1">
      <c r="A27" s="27"/>
      <c r="B27" s="26">
        <v>8</v>
      </c>
      <c r="C27" s="26" t="s">
        <v>176</v>
      </c>
      <c r="D27" s="26">
        <v>1</v>
      </c>
      <c r="E27" s="26"/>
      <c r="F27" s="26"/>
      <c r="G27" s="26"/>
      <c r="H27" s="26"/>
      <c r="I27" s="26"/>
      <c r="J27" s="26"/>
      <c r="K27" s="26">
        <f>SUM(D27:J27)</f>
        <v>1</v>
      </c>
      <c r="L27" s="28"/>
      <c r="M27" s="28"/>
      <c r="N27" s="28"/>
      <c r="O27" s="26">
        <f>SUM(K27:N27)</f>
        <v>1</v>
      </c>
    </row>
    <row r="28" spans="1:15" s="25" customFormat="1">
      <c r="A28" s="27"/>
      <c r="B28" s="26"/>
      <c r="C28" s="26"/>
      <c r="D28" s="26"/>
      <c r="E28" s="26"/>
      <c r="F28" s="26"/>
      <c r="G28" s="26"/>
      <c r="H28" s="26"/>
      <c r="I28" s="26"/>
      <c r="J28" s="26"/>
      <c r="K28" s="26">
        <f t="shared" ref="K28:K29" si="4">SUM(D28:J28)</f>
        <v>0</v>
      </c>
      <c r="L28" s="28"/>
      <c r="M28" s="28"/>
      <c r="N28" s="28"/>
      <c r="O28" s="26">
        <f t="shared" ref="O28:O29" si="5">SUM(K28:N28)</f>
        <v>0</v>
      </c>
    </row>
    <row r="29" spans="1:15" s="25" customFormat="1">
      <c r="A29" s="27"/>
      <c r="B29" s="26"/>
      <c r="C29" s="26"/>
      <c r="D29" s="26"/>
      <c r="E29" s="26"/>
      <c r="F29" s="26"/>
      <c r="G29" s="26"/>
      <c r="H29" s="26"/>
      <c r="I29" s="26"/>
      <c r="J29" s="26"/>
      <c r="K29" s="26">
        <f t="shared" si="4"/>
        <v>0</v>
      </c>
      <c r="L29" s="28"/>
      <c r="M29" s="28"/>
      <c r="N29" s="28"/>
      <c r="O29" s="26">
        <f t="shared" si="5"/>
        <v>0</v>
      </c>
    </row>
    <row r="30" spans="1:15" s="25" customFormat="1">
      <c r="A30" s="27"/>
      <c r="B30" s="26"/>
      <c r="C30" s="26"/>
      <c r="D30" s="26"/>
      <c r="E30" s="26"/>
      <c r="F30" s="26"/>
      <c r="G30" s="26"/>
      <c r="H30" s="26"/>
      <c r="I30" s="26"/>
      <c r="J30" s="26"/>
      <c r="K30" s="32">
        <f>SUM(K23:K29)</f>
        <v>9</v>
      </c>
      <c r="L30" s="32">
        <f>SUM(L23:L29)</f>
        <v>0</v>
      </c>
      <c r="M30" s="32">
        <f>SUM(M23:M29)</f>
        <v>0</v>
      </c>
      <c r="N30" s="32">
        <f>SUM(N23:N29)</f>
        <v>0</v>
      </c>
      <c r="O30" s="32">
        <f>SUM(O23:O29)</f>
        <v>9</v>
      </c>
    </row>
    <row r="31" spans="1:15" s="25" customFormat="1">
      <c r="A31" s="27"/>
      <c r="B31" s="26"/>
      <c r="C31" s="26"/>
      <c r="D31" s="26"/>
      <c r="E31" s="26"/>
      <c r="F31" s="26"/>
      <c r="G31" s="26"/>
      <c r="H31" s="26"/>
      <c r="I31" s="26"/>
      <c r="J31" s="26"/>
      <c r="K31" s="28"/>
      <c r="L31" s="28"/>
      <c r="M31" s="28"/>
      <c r="N31" s="28"/>
      <c r="O31" s="28"/>
    </row>
    <row r="32" spans="1:15" s="25" customFormat="1">
      <c r="A32" s="26" t="s">
        <v>165</v>
      </c>
      <c r="B32" s="26">
        <v>99</v>
      </c>
      <c r="C32" s="26" t="s">
        <v>178</v>
      </c>
      <c r="D32" s="26">
        <v>1</v>
      </c>
      <c r="E32" s="26"/>
      <c r="F32" s="26"/>
      <c r="G32" s="26"/>
      <c r="H32" s="26"/>
      <c r="I32" s="26"/>
      <c r="J32" s="26"/>
      <c r="K32" s="26">
        <f>SUM(D32:J32)</f>
        <v>1</v>
      </c>
      <c r="L32" s="26"/>
      <c r="M32" s="26"/>
      <c r="N32" s="26"/>
      <c r="O32" s="26">
        <f>SUM(K32:N32)</f>
        <v>1</v>
      </c>
    </row>
    <row r="33" spans="1:15" s="25" customFormat="1">
      <c r="A33" s="26"/>
      <c r="B33" s="26">
        <v>7</v>
      </c>
      <c r="C33" s="26" t="s">
        <v>179</v>
      </c>
      <c r="D33" s="26">
        <v>2</v>
      </c>
      <c r="E33" s="26"/>
      <c r="F33" s="26"/>
      <c r="G33" s="26"/>
      <c r="H33" s="26"/>
      <c r="I33" s="26"/>
      <c r="J33" s="26"/>
      <c r="K33" s="26">
        <f>SUM(D33:J33)</f>
        <v>2</v>
      </c>
      <c r="L33" s="26"/>
      <c r="M33" s="26"/>
      <c r="N33" s="26"/>
      <c r="O33" s="26">
        <f>SUM(K33:N33)</f>
        <v>2</v>
      </c>
    </row>
    <row r="34" spans="1:15" s="25" customFormat="1">
      <c r="A34" s="26"/>
      <c r="B34" s="26">
        <v>5</v>
      </c>
      <c r="C34" s="26" t="s">
        <v>181</v>
      </c>
      <c r="D34" s="26">
        <v>1</v>
      </c>
      <c r="E34" s="26"/>
      <c r="F34" s="26"/>
      <c r="G34" s="26"/>
      <c r="H34" s="26"/>
      <c r="I34" s="26"/>
      <c r="J34" s="26"/>
      <c r="K34" s="26">
        <f>SUM(D34:J34)</f>
        <v>1</v>
      </c>
      <c r="L34" s="26"/>
      <c r="M34" s="26"/>
      <c r="N34" s="26"/>
      <c r="O34" s="26">
        <f>SUM(K34:N34)</f>
        <v>1</v>
      </c>
    </row>
    <row r="35" spans="1:15" s="25" customForma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>
        <f>SUM(D35:J35)</f>
        <v>0</v>
      </c>
      <c r="L35" s="26"/>
      <c r="M35" s="26"/>
      <c r="N35" s="26"/>
      <c r="O35" s="26">
        <f>SUM(K35:N35)</f>
        <v>0</v>
      </c>
    </row>
    <row r="36" spans="1:15" s="25" customForma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>
        <f>SUM(D36:J36)</f>
        <v>0</v>
      </c>
      <c r="L36" s="26"/>
      <c r="M36" s="26"/>
      <c r="N36" s="26"/>
      <c r="O36" s="26">
        <f>SUM(K36:N36)</f>
        <v>0</v>
      </c>
    </row>
    <row r="37" spans="1:15" s="25" customFormat="1">
      <c r="A37" s="27"/>
      <c r="B37" s="26"/>
      <c r="C37" s="26"/>
      <c r="D37" s="26"/>
      <c r="E37" s="26"/>
      <c r="F37" s="26"/>
      <c r="G37" s="26"/>
      <c r="H37" s="26"/>
      <c r="I37" s="26"/>
      <c r="J37" s="26"/>
      <c r="K37" s="32">
        <f>SUM(K32:K36)</f>
        <v>4</v>
      </c>
      <c r="L37" s="32">
        <f>SUM(L32:L36)</f>
        <v>0</v>
      </c>
      <c r="M37" s="32">
        <f>SUM(M32:M36)</f>
        <v>0</v>
      </c>
      <c r="N37" s="32">
        <f>SUM(N32:N36)</f>
        <v>0</v>
      </c>
      <c r="O37" s="32">
        <f>SUM(O32:O36)</f>
        <v>4</v>
      </c>
    </row>
    <row r="38" spans="1:15" s="25" customFormat="1" ht="15.75">
      <c r="A38" s="23"/>
      <c r="B38" s="23"/>
      <c r="C38" s="23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1:15" s="25" customFormat="1">
      <c r="A39" s="26" t="s">
        <v>166</v>
      </c>
      <c r="B39" s="26">
        <v>5</v>
      </c>
      <c r="C39" s="26" t="s">
        <v>180</v>
      </c>
      <c r="D39" s="26">
        <v>1</v>
      </c>
      <c r="E39" s="26"/>
      <c r="F39" s="26"/>
      <c r="G39" s="26"/>
      <c r="H39" s="26"/>
      <c r="I39" s="26"/>
      <c r="J39" s="26"/>
      <c r="K39" s="26">
        <f>SUM(D39:J39)</f>
        <v>1</v>
      </c>
      <c r="L39" s="26"/>
      <c r="M39" s="26"/>
      <c r="N39" s="26"/>
      <c r="O39" s="26">
        <f>SUM(K39:N39)</f>
        <v>1</v>
      </c>
    </row>
    <row r="40" spans="1:15" s="25" customForma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>
        <f>SUM(D40:J40)</f>
        <v>0</v>
      </c>
      <c r="L40" s="26"/>
      <c r="M40" s="26"/>
      <c r="N40" s="26"/>
      <c r="O40" s="26">
        <f>SUM(K40:N40)</f>
        <v>0</v>
      </c>
    </row>
    <row r="41" spans="1:15" s="25" customForma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>
        <f>SUM(D41:J41)</f>
        <v>0</v>
      </c>
      <c r="L41" s="26"/>
      <c r="M41" s="26"/>
      <c r="N41" s="26"/>
      <c r="O41" s="26">
        <f>SUM(K41:N41)</f>
        <v>0</v>
      </c>
    </row>
    <row r="42" spans="1:15" s="25" customForma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>
        <f>SUM(D42:J42)</f>
        <v>0</v>
      </c>
      <c r="L42" s="26"/>
      <c r="M42" s="26"/>
      <c r="N42" s="26"/>
      <c r="O42" s="26">
        <f>SUM(K42:N42)</f>
        <v>0</v>
      </c>
    </row>
    <row r="43" spans="1:15" s="25" customFormat="1">
      <c r="A43" s="27"/>
      <c r="B43" s="26"/>
      <c r="C43" s="26"/>
      <c r="D43" s="26"/>
      <c r="E43" s="26"/>
      <c r="F43" s="26"/>
      <c r="G43" s="26"/>
      <c r="H43" s="26"/>
      <c r="I43" s="26"/>
      <c r="J43" s="26"/>
      <c r="K43" s="26">
        <f>SUM(D43:J43)</f>
        <v>0</v>
      </c>
      <c r="L43" s="26"/>
      <c r="M43" s="26"/>
      <c r="N43" s="26"/>
      <c r="O43" s="26">
        <f>SUM(K43:N43)</f>
        <v>0</v>
      </c>
    </row>
    <row r="44" spans="1:15" s="25" customFormat="1">
      <c r="A44" s="27"/>
      <c r="B44" s="26"/>
      <c r="C44" s="26"/>
      <c r="D44" s="26"/>
      <c r="E44" s="26"/>
      <c r="F44" s="26"/>
      <c r="G44" s="26"/>
      <c r="H44" s="26"/>
      <c r="I44" s="26"/>
      <c r="J44" s="26"/>
      <c r="K44" s="32">
        <f>SUM(K39:K43)</f>
        <v>1</v>
      </c>
      <c r="L44" s="32">
        <f>SUM(L39:L43)</f>
        <v>0</v>
      </c>
      <c r="M44" s="32">
        <f>SUM(M39:M43)</f>
        <v>0</v>
      </c>
      <c r="N44" s="32">
        <f>SUM(N39:N43)</f>
        <v>0</v>
      </c>
      <c r="O44" s="32">
        <f>SUM(O39:O43)</f>
        <v>1</v>
      </c>
    </row>
    <row r="45" spans="1:15" s="25" customFormat="1">
      <c r="A45" s="33"/>
      <c r="B45" s="31"/>
      <c r="C45" s="31"/>
      <c r="D45" s="31"/>
      <c r="E45" s="31"/>
      <c r="F45" s="31"/>
      <c r="G45" s="31"/>
      <c r="H45" s="31"/>
      <c r="I45" s="31"/>
      <c r="J45" s="31"/>
      <c r="K45" s="30"/>
      <c r="L45" s="30"/>
      <c r="M45" s="30"/>
      <c r="N45" s="30"/>
      <c r="O45" s="30"/>
    </row>
    <row r="46" spans="1:15" s="25" customFormat="1">
      <c r="A46" s="26" t="s">
        <v>167</v>
      </c>
      <c r="B46" s="26">
        <v>10</v>
      </c>
      <c r="C46" s="26" t="s">
        <v>170</v>
      </c>
      <c r="D46" s="26">
        <v>1</v>
      </c>
      <c r="E46" s="26"/>
      <c r="F46" s="26"/>
      <c r="G46" s="26"/>
      <c r="H46" s="26"/>
      <c r="I46" s="26"/>
      <c r="J46" s="26"/>
      <c r="K46" s="26">
        <f>SUM(D46:J46)</f>
        <v>1</v>
      </c>
      <c r="L46" s="26"/>
      <c r="M46" s="26"/>
      <c r="N46" s="26"/>
      <c r="O46" s="26">
        <f>SUM(K46:N46)</f>
        <v>1</v>
      </c>
    </row>
    <row r="47" spans="1:15" s="25" customFormat="1">
      <c r="A47" s="26"/>
      <c r="B47" s="26">
        <v>2</v>
      </c>
      <c r="C47" s="26" t="s">
        <v>171</v>
      </c>
      <c r="D47" s="26">
        <v>1</v>
      </c>
      <c r="E47" s="26"/>
      <c r="F47" s="26"/>
      <c r="G47" s="26"/>
      <c r="H47" s="26"/>
      <c r="I47" s="26"/>
      <c r="J47" s="26"/>
      <c r="K47" s="26">
        <f>SUM(D47:J47)</f>
        <v>1</v>
      </c>
      <c r="L47" s="26"/>
      <c r="M47" s="26"/>
      <c r="N47" s="26"/>
      <c r="O47" s="26">
        <f>SUM(K47:N47)</f>
        <v>1</v>
      </c>
    </row>
    <row r="48" spans="1:15" s="25" customForma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>
        <f>SUM(D48:J48)</f>
        <v>0</v>
      </c>
      <c r="L48" s="26"/>
      <c r="M48" s="26"/>
      <c r="N48" s="26"/>
      <c r="O48" s="26">
        <f>SUM(K48:N48)</f>
        <v>0</v>
      </c>
    </row>
    <row r="49" spans="1:15" s="25" customForma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>
        <f>SUM(D49:J49)</f>
        <v>0</v>
      </c>
      <c r="L49" s="26"/>
      <c r="M49" s="26"/>
      <c r="N49" s="26"/>
      <c r="O49" s="26">
        <f>SUM(K49:N49)</f>
        <v>0</v>
      </c>
    </row>
    <row r="50" spans="1:15" s="25" customFormat="1">
      <c r="A50" s="27"/>
      <c r="B50" s="28"/>
      <c r="C50" s="28"/>
      <c r="D50" s="28"/>
      <c r="E50" s="20"/>
      <c r="F50" s="26"/>
      <c r="G50" s="20"/>
      <c r="H50" s="20"/>
      <c r="I50" s="20"/>
      <c r="J50" s="29"/>
      <c r="K50" s="26">
        <f>SUM(D50:J50)</f>
        <v>0</v>
      </c>
      <c r="L50" s="20"/>
      <c r="M50" s="20"/>
      <c r="N50" s="20"/>
      <c r="O50" s="26">
        <f>SUM(K50:N50)</f>
        <v>0</v>
      </c>
    </row>
    <row r="51" spans="1:15" s="25" customFormat="1">
      <c r="A51" s="27"/>
      <c r="B51" s="28"/>
      <c r="C51" s="28"/>
      <c r="D51" s="28"/>
      <c r="E51" s="26"/>
      <c r="F51" s="26"/>
      <c r="G51" s="26"/>
      <c r="H51" s="26"/>
      <c r="I51" s="26"/>
      <c r="J51" s="29"/>
      <c r="K51" s="32">
        <f>SUM(K46:K50)</f>
        <v>2</v>
      </c>
      <c r="L51" s="32">
        <f>SUM(L46:L50)</f>
        <v>0</v>
      </c>
      <c r="M51" s="32">
        <f>SUM(M46:M50)</f>
        <v>0</v>
      </c>
      <c r="N51" s="32">
        <f>SUM(N46:N50)</f>
        <v>0</v>
      </c>
      <c r="O51" s="32">
        <f>SUM(O46:O50)</f>
        <v>2</v>
      </c>
    </row>
    <row r="52" spans="1:15" s="25" customFormat="1"/>
    <row r="53" spans="1:15" s="25" customFormat="1">
      <c r="A53" s="26" t="s">
        <v>168</v>
      </c>
      <c r="B53" s="26"/>
      <c r="C53" s="26"/>
      <c r="D53" s="26"/>
      <c r="E53" s="26"/>
      <c r="F53" s="26"/>
      <c r="G53" s="26"/>
      <c r="H53" s="26"/>
      <c r="I53" s="26"/>
      <c r="J53" s="26"/>
      <c r="K53" s="28">
        <f>SUM(D53:J53)</f>
        <v>0</v>
      </c>
      <c r="L53" s="28"/>
      <c r="M53" s="28"/>
      <c r="N53" s="28"/>
      <c r="O53" s="28">
        <f>SUM(K53:N53)</f>
        <v>0</v>
      </c>
    </row>
    <row r="54" spans="1:15" s="25" customForma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8">
        <f>SUM(D54:J54)</f>
        <v>0</v>
      </c>
      <c r="L54" s="28"/>
      <c r="M54" s="28"/>
      <c r="N54" s="28"/>
      <c r="O54" s="28">
        <f>SUM(K54:N54)</f>
        <v>0</v>
      </c>
    </row>
    <row r="55" spans="1:15" s="25" customForma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8">
        <f>SUM(D55:J55)</f>
        <v>0</v>
      </c>
      <c r="L55" s="28"/>
      <c r="M55" s="28"/>
      <c r="N55" s="28"/>
      <c r="O55" s="28">
        <f>SUM(K55:N55)</f>
        <v>0</v>
      </c>
    </row>
    <row r="56" spans="1:15" s="25" customForma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8">
        <f>SUM(D56:J56)</f>
        <v>0</v>
      </c>
      <c r="L56" s="28"/>
      <c r="M56" s="28"/>
      <c r="N56" s="28"/>
      <c r="O56" s="28">
        <f>SUM(K56:N56)</f>
        <v>0</v>
      </c>
    </row>
    <row r="57" spans="1:15" s="25" customFormat="1">
      <c r="A57" s="27"/>
      <c r="B57" s="26"/>
      <c r="C57" s="26"/>
      <c r="D57" s="26"/>
      <c r="E57" s="26"/>
      <c r="F57" s="26"/>
      <c r="G57" s="26"/>
      <c r="H57" s="26"/>
      <c r="I57" s="26"/>
      <c r="J57" s="26"/>
      <c r="K57" s="28">
        <f>SUM(D57:J57)</f>
        <v>0</v>
      </c>
      <c r="L57" s="28"/>
      <c r="M57" s="28"/>
      <c r="N57" s="28"/>
      <c r="O57" s="28">
        <f>SUM(K57:N57)</f>
        <v>0</v>
      </c>
    </row>
    <row r="58" spans="1:15" s="25" customFormat="1">
      <c r="A58" s="27"/>
      <c r="B58" s="26"/>
      <c r="C58" s="26"/>
      <c r="D58" s="26"/>
      <c r="E58" s="26"/>
      <c r="F58" s="26"/>
      <c r="G58" s="26"/>
      <c r="H58" s="26"/>
      <c r="I58" s="26"/>
      <c r="J58" s="26"/>
      <c r="K58" s="32">
        <f>SUM(K53:K57)</f>
        <v>0</v>
      </c>
      <c r="L58" s="32">
        <f>SUM(L53:L57)</f>
        <v>0</v>
      </c>
      <c r="M58" s="32">
        <f>SUM(M53:M57)</f>
        <v>0</v>
      </c>
      <c r="N58" s="32">
        <f>SUM(N53:N57)</f>
        <v>0</v>
      </c>
      <c r="O58" s="32">
        <f>SUM(O53:O57)</f>
        <v>0</v>
      </c>
    </row>
    <row r="59" spans="1:15" s="25" customFormat="1">
      <c r="A59" s="33"/>
      <c r="B59" s="31"/>
      <c r="C59" s="31"/>
      <c r="D59" s="31"/>
      <c r="E59" s="31"/>
      <c r="F59" s="31"/>
      <c r="G59" s="31"/>
      <c r="H59" s="31"/>
      <c r="I59" s="31"/>
      <c r="J59" s="31"/>
      <c r="K59" s="94"/>
      <c r="L59" s="94"/>
      <c r="M59" s="94"/>
      <c r="N59" s="94"/>
      <c r="O59" s="94"/>
    </row>
    <row r="60" spans="1:15" s="25" customFormat="1">
      <c r="A60" s="26" t="s">
        <v>169</v>
      </c>
      <c r="B60" s="26">
        <v>10</v>
      </c>
      <c r="C60" s="26" t="s">
        <v>177</v>
      </c>
      <c r="D60" s="26">
        <v>2</v>
      </c>
      <c r="E60" s="26"/>
      <c r="F60" s="26"/>
      <c r="G60" s="26"/>
      <c r="H60" s="26"/>
      <c r="I60" s="26"/>
      <c r="J60" s="26"/>
      <c r="K60" s="28">
        <f>SUM(D60:J60)</f>
        <v>2</v>
      </c>
      <c r="L60" s="28"/>
      <c r="M60" s="28"/>
      <c r="N60" s="28"/>
      <c r="O60" s="28">
        <f>SUM(K60:N60)</f>
        <v>2</v>
      </c>
    </row>
    <row r="61" spans="1:15" s="25" customForma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8">
        <f>SUM(D61:J61)</f>
        <v>0</v>
      </c>
      <c r="L61" s="28"/>
      <c r="M61" s="28"/>
      <c r="N61" s="28"/>
      <c r="O61" s="28">
        <f>SUM(K61:N61)</f>
        <v>0</v>
      </c>
    </row>
    <row r="62" spans="1:15" s="25" customForma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8">
        <f>SUM(D62:J62)</f>
        <v>0</v>
      </c>
      <c r="L62" s="28"/>
      <c r="M62" s="28"/>
      <c r="N62" s="28"/>
      <c r="O62" s="28">
        <f>SUM(K62:N62)</f>
        <v>0</v>
      </c>
    </row>
    <row r="63" spans="1:15" s="25" customForma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8">
        <f>SUM(D63:J63)</f>
        <v>0</v>
      </c>
      <c r="L63" s="28"/>
      <c r="M63" s="28"/>
      <c r="N63" s="28"/>
      <c r="O63" s="28">
        <f>SUM(K63:N63)</f>
        <v>0</v>
      </c>
    </row>
    <row r="64" spans="1:15" s="25" customFormat="1">
      <c r="A64" s="27"/>
      <c r="B64" s="26"/>
      <c r="C64" s="26"/>
      <c r="D64" s="26"/>
      <c r="E64" s="26"/>
      <c r="F64" s="26"/>
      <c r="G64" s="26"/>
      <c r="H64" s="26"/>
      <c r="I64" s="26"/>
      <c r="J64" s="26"/>
      <c r="K64" s="28">
        <f>SUM(D64:J64)</f>
        <v>0</v>
      </c>
      <c r="L64" s="28"/>
      <c r="M64" s="28"/>
      <c r="N64" s="28"/>
      <c r="O64" s="28">
        <f>SUM(K64:N64)</f>
        <v>0</v>
      </c>
    </row>
    <row r="65" spans="1:15" s="25" customFormat="1">
      <c r="A65" s="27"/>
      <c r="B65" s="26"/>
      <c r="C65" s="26"/>
      <c r="D65" s="26"/>
      <c r="E65" s="26"/>
      <c r="F65" s="26"/>
      <c r="G65" s="26"/>
      <c r="H65" s="26"/>
      <c r="I65" s="26"/>
      <c r="J65" s="26"/>
      <c r="K65" s="32">
        <f>SUM(K60:K64)</f>
        <v>2</v>
      </c>
      <c r="L65" s="32">
        <f>SUM(L60:L64)</f>
        <v>0</v>
      </c>
      <c r="M65" s="32">
        <f>SUM(M60:M64)</f>
        <v>0</v>
      </c>
      <c r="N65" s="32">
        <f>SUM(N60:N64)</f>
        <v>0</v>
      </c>
      <c r="O65" s="32">
        <f>SUM(O60:O64)</f>
        <v>2</v>
      </c>
    </row>
    <row r="66" spans="1:15" s="25" customFormat="1"/>
    <row r="67" spans="1:15" s="25" customFormat="1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</row>
    <row r="68" spans="1:15" s="25" customFormat="1" ht="15.75">
      <c r="A68" s="23" t="s">
        <v>2</v>
      </c>
    </row>
    <row r="69" spans="1:15" s="25" customFormat="1" ht="15.75">
      <c r="A69" s="23"/>
    </row>
    <row r="70" spans="1:15" s="25" customFormat="1">
      <c r="A70" s="26" t="s">
        <v>182</v>
      </c>
      <c r="B70" s="28">
        <v>7</v>
      </c>
      <c r="C70" s="28" t="s">
        <v>183</v>
      </c>
      <c r="D70" s="28">
        <v>3</v>
      </c>
      <c r="E70" s="28"/>
      <c r="F70" s="28"/>
      <c r="G70" s="28"/>
      <c r="H70" s="28"/>
      <c r="I70" s="28"/>
      <c r="J70" s="28"/>
      <c r="K70" s="28">
        <f t="shared" ref="K70:K75" si="6">SUM(D70:J70)</f>
        <v>3</v>
      </c>
      <c r="L70" s="28"/>
      <c r="M70" s="28"/>
      <c r="N70" s="28"/>
      <c r="O70" s="28">
        <f t="shared" ref="O70:O75" si="7">SUM(K70:N70)</f>
        <v>3</v>
      </c>
    </row>
    <row r="71" spans="1:15" s="25" customFormat="1">
      <c r="A71" s="27"/>
      <c r="B71" s="26">
        <v>0</v>
      </c>
      <c r="C71" s="26" t="s">
        <v>184</v>
      </c>
      <c r="D71" s="26">
        <v>1</v>
      </c>
      <c r="E71" s="26"/>
      <c r="F71" s="26"/>
      <c r="G71" s="26"/>
      <c r="H71" s="26"/>
      <c r="I71" s="26"/>
      <c r="J71" s="26"/>
      <c r="K71" s="26">
        <f t="shared" si="6"/>
        <v>1</v>
      </c>
      <c r="L71" s="26"/>
      <c r="M71" s="26"/>
      <c r="N71" s="26"/>
      <c r="O71" s="26">
        <f t="shared" si="7"/>
        <v>1</v>
      </c>
    </row>
    <row r="72" spans="1:15" s="25" customFormat="1">
      <c r="A72" s="26"/>
      <c r="B72" s="26">
        <v>2</v>
      </c>
      <c r="C72" s="26" t="s">
        <v>185</v>
      </c>
      <c r="D72" s="26">
        <v>1</v>
      </c>
      <c r="E72" s="26"/>
      <c r="F72" s="26"/>
      <c r="G72" s="26"/>
      <c r="H72" s="26"/>
      <c r="I72" s="26"/>
      <c r="J72" s="26"/>
      <c r="K72" s="26">
        <f t="shared" si="6"/>
        <v>1</v>
      </c>
      <c r="L72" s="26"/>
      <c r="M72" s="26"/>
      <c r="N72" s="26"/>
      <c r="O72" s="26">
        <f t="shared" si="7"/>
        <v>1</v>
      </c>
    </row>
    <row r="73" spans="1:15" s="25" customForma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>
        <f t="shared" si="6"/>
        <v>0</v>
      </c>
      <c r="L73" s="26"/>
      <c r="M73" s="26"/>
      <c r="N73" s="26"/>
      <c r="O73" s="26">
        <f t="shared" si="7"/>
        <v>0</v>
      </c>
    </row>
    <row r="74" spans="1:15" s="25" customForma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>
        <f t="shared" si="6"/>
        <v>0</v>
      </c>
      <c r="L74" s="26"/>
      <c r="M74" s="26"/>
      <c r="N74" s="26"/>
      <c r="O74" s="26">
        <f t="shared" si="7"/>
        <v>0</v>
      </c>
    </row>
    <row r="75" spans="1:15" s="25" customForma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>
        <f t="shared" si="6"/>
        <v>0</v>
      </c>
      <c r="L75" s="26"/>
      <c r="M75" s="26"/>
      <c r="N75" s="26"/>
      <c r="O75" s="26">
        <f t="shared" si="7"/>
        <v>0</v>
      </c>
    </row>
    <row r="76" spans="1:15" s="25" customFormat="1">
      <c r="A76" s="27"/>
      <c r="B76" s="26"/>
      <c r="C76" s="26"/>
      <c r="D76" s="26"/>
      <c r="E76" s="26"/>
      <c r="F76" s="26"/>
      <c r="G76" s="26"/>
      <c r="H76" s="26"/>
      <c r="I76" s="26"/>
      <c r="J76" s="26"/>
      <c r="K76" s="32">
        <f>SUM(K70:K75)</f>
        <v>5</v>
      </c>
      <c r="L76" s="32">
        <f>SUM(L70:L75)</f>
        <v>0</v>
      </c>
      <c r="M76" s="32">
        <f>SUM(M70:M75)</f>
        <v>0</v>
      </c>
      <c r="N76" s="32">
        <f>SUM(N70:N75)</f>
        <v>0</v>
      </c>
      <c r="O76" s="32">
        <f>SUM(O70:O75)</f>
        <v>5</v>
      </c>
    </row>
    <row r="77" spans="1:15" s="25" customFormat="1"/>
    <row r="78" spans="1:15" s="25" customFormat="1">
      <c r="A78" s="28" t="s">
        <v>186</v>
      </c>
      <c r="B78" s="28">
        <v>6</v>
      </c>
      <c r="C78" s="28" t="s">
        <v>196</v>
      </c>
      <c r="D78" s="28">
        <v>2</v>
      </c>
      <c r="E78" s="26"/>
      <c r="F78" s="26"/>
      <c r="G78" s="26"/>
      <c r="H78" s="26"/>
      <c r="I78" s="26"/>
      <c r="J78" s="29"/>
      <c r="K78" s="26">
        <f t="shared" ref="K78:K84" si="8">SUM(D78:J78)</f>
        <v>2</v>
      </c>
      <c r="L78" s="26"/>
      <c r="M78" s="26"/>
      <c r="N78" s="26"/>
      <c r="O78" s="26">
        <f t="shared" ref="O78:O84" si="9">SUM(K78:N78)</f>
        <v>2</v>
      </c>
    </row>
    <row r="79" spans="1:15" s="25" customFormat="1">
      <c r="A79" s="28"/>
      <c r="B79" s="28">
        <v>7</v>
      </c>
      <c r="C79" s="28" t="s">
        <v>197</v>
      </c>
      <c r="D79" s="28">
        <v>1</v>
      </c>
      <c r="E79" s="26"/>
      <c r="F79" s="26"/>
      <c r="G79" s="26"/>
      <c r="H79" s="26"/>
      <c r="I79" s="26"/>
      <c r="J79" s="29"/>
      <c r="K79" s="26">
        <f t="shared" si="8"/>
        <v>1</v>
      </c>
      <c r="L79" s="26"/>
      <c r="M79" s="26"/>
      <c r="N79" s="26"/>
      <c r="O79" s="26">
        <f t="shared" si="9"/>
        <v>1</v>
      </c>
    </row>
    <row r="80" spans="1:15" s="25" customFormat="1">
      <c r="A80" s="28"/>
      <c r="B80" s="28">
        <v>8</v>
      </c>
      <c r="C80" s="28" t="s">
        <v>198</v>
      </c>
      <c r="D80" s="28">
        <v>1</v>
      </c>
      <c r="E80" s="26"/>
      <c r="F80" s="26"/>
      <c r="G80" s="26"/>
      <c r="H80" s="26"/>
      <c r="I80" s="26"/>
      <c r="J80" s="29"/>
      <c r="K80" s="26">
        <f t="shared" si="8"/>
        <v>1</v>
      </c>
      <c r="L80" s="26"/>
      <c r="M80" s="26"/>
      <c r="N80" s="26"/>
      <c r="O80" s="26">
        <f t="shared" si="9"/>
        <v>1</v>
      </c>
    </row>
    <row r="81" spans="1:15" s="25" customFormat="1">
      <c r="A81" s="28"/>
      <c r="B81" s="28">
        <v>3</v>
      </c>
      <c r="C81" s="28" t="s">
        <v>199</v>
      </c>
      <c r="D81" s="28">
        <v>1</v>
      </c>
      <c r="E81" s="26"/>
      <c r="F81" s="26"/>
      <c r="G81" s="26"/>
      <c r="H81" s="26"/>
      <c r="I81" s="26"/>
      <c r="J81" s="29"/>
      <c r="K81" s="26">
        <f t="shared" si="8"/>
        <v>1</v>
      </c>
      <c r="L81" s="26"/>
      <c r="M81" s="26"/>
      <c r="N81" s="26"/>
      <c r="O81" s="26">
        <f t="shared" si="9"/>
        <v>1</v>
      </c>
    </row>
    <row r="82" spans="1:15" s="25" customFormat="1">
      <c r="A82" s="28"/>
      <c r="B82" s="28"/>
      <c r="C82" s="28"/>
      <c r="D82" s="28"/>
      <c r="E82" s="26"/>
      <c r="F82" s="26"/>
      <c r="G82" s="26"/>
      <c r="H82" s="26"/>
      <c r="I82" s="26"/>
      <c r="J82" s="29"/>
      <c r="K82" s="26">
        <f t="shared" si="8"/>
        <v>0</v>
      </c>
      <c r="L82" s="26"/>
      <c r="M82" s="26"/>
      <c r="N82" s="26"/>
      <c r="O82" s="26">
        <f t="shared" si="9"/>
        <v>0</v>
      </c>
    </row>
    <row r="83" spans="1:15" s="25" customFormat="1">
      <c r="A83" s="28"/>
      <c r="B83" s="28"/>
      <c r="C83" s="28"/>
      <c r="D83" s="28"/>
      <c r="E83" s="26"/>
      <c r="F83" s="26"/>
      <c r="G83" s="26"/>
      <c r="H83" s="26"/>
      <c r="I83" s="26"/>
      <c r="J83" s="29"/>
      <c r="K83" s="26">
        <f t="shared" si="8"/>
        <v>0</v>
      </c>
      <c r="L83" s="26"/>
      <c r="M83" s="26"/>
      <c r="N83" s="26"/>
      <c r="O83" s="26">
        <f t="shared" si="9"/>
        <v>0</v>
      </c>
    </row>
    <row r="84" spans="1:15" s="25" customFormat="1">
      <c r="A84" s="28"/>
      <c r="B84" s="54"/>
      <c r="C84" s="28"/>
      <c r="D84" s="26"/>
      <c r="E84" s="26"/>
      <c r="F84" s="26"/>
      <c r="G84" s="26"/>
      <c r="H84" s="26"/>
      <c r="I84" s="26"/>
      <c r="J84" s="29"/>
      <c r="K84" s="26">
        <f t="shared" si="8"/>
        <v>0</v>
      </c>
      <c r="L84" s="26"/>
      <c r="M84" s="26"/>
      <c r="N84" s="26"/>
      <c r="O84" s="26">
        <f t="shared" si="9"/>
        <v>0</v>
      </c>
    </row>
    <row r="85" spans="1:15" s="25" customFormat="1">
      <c r="A85" s="27"/>
      <c r="B85" s="26"/>
      <c r="C85" s="26"/>
      <c r="D85" s="26"/>
      <c r="E85" s="26"/>
      <c r="F85" s="26"/>
      <c r="G85" s="26"/>
      <c r="H85" s="26"/>
      <c r="I85" s="26"/>
      <c r="J85" s="26"/>
      <c r="K85" s="32">
        <f>SUM(K78:K84)</f>
        <v>5</v>
      </c>
      <c r="L85" s="32">
        <f>SUM(L78:L84)</f>
        <v>0</v>
      </c>
      <c r="M85" s="32">
        <f>SUM(M78:M84)</f>
        <v>0</v>
      </c>
      <c r="N85" s="32">
        <f>SUM(N78:N84)</f>
        <v>0</v>
      </c>
      <c r="O85" s="32">
        <f>SUM(O78:O84)</f>
        <v>5</v>
      </c>
    </row>
    <row r="86" spans="1:15" s="25" customFormat="1"/>
    <row r="87" spans="1:15" s="25" customFormat="1"/>
    <row r="88" spans="1:15" s="25" customFormat="1">
      <c r="A88" s="28" t="s">
        <v>187</v>
      </c>
      <c r="B88" s="28">
        <v>7</v>
      </c>
      <c r="C88" s="28" t="s">
        <v>201</v>
      </c>
      <c r="D88" s="26">
        <v>1</v>
      </c>
      <c r="E88" s="26"/>
      <c r="F88" s="26"/>
      <c r="G88" s="26"/>
      <c r="H88" s="26"/>
      <c r="I88" s="26"/>
      <c r="J88" s="29"/>
      <c r="K88" s="26">
        <f t="shared" ref="K88:K93" si="10">SUM(D88:J88)</f>
        <v>1</v>
      </c>
      <c r="L88" s="26"/>
      <c r="M88" s="26"/>
      <c r="N88" s="26"/>
      <c r="O88" s="26">
        <f t="shared" ref="O88:O93" si="11">SUM(K88:N88)</f>
        <v>1</v>
      </c>
    </row>
    <row r="89" spans="1:15" s="25" customFormat="1">
      <c r="A89" s="28"/>
      <c r="B89" s="28"/>
      <c r="C89" s="28"/>
      <c r="D89" s="26"/>
      <c r="E89" s="26"/>
      <c r="F89" s="26"/>
      <c r="G89" s="26"/>
      <c r="H89" s="26"/>
      <c r="I89" s="26"/>
      <c r="J89" s="29"/>
      <c r="K89" s="26">
        <f t="shared" si="10"/>
        <v>0</v>
      </c>
      <c r="L89" s="26"/>
      <c r="M89" s="26"/>
      <c r="N89" s="26"/>
      <c r="O89" s="26">
        <f t="shared" si="11"/>
        <v>0</v>
      </c>
    </row>
    <row r="90" spans="1:15" s="25" customFormat="1">
      <c r="A90" s="28"/>
      <c r="B90" s="28"/>
      <c r="C90" s="28"/>
      <c r="D90" s="26"/>
      <c r="E90" s="26"/>
      <c r="F90" s="26"/>
      <c r="G90" s="26"/>
      <c r="H90" s="26"/>
      <c r="I90" s="26"/>
      <c r="J90" s="29"/>
      <c r="K90" s="26">
        <f t="shared" si="10"/>
        <v>0</v>
      </c>
      <c r="L90" s="26"/>
      <c r="M90" s="26"/>
      <c r="N90" s="26"/>
      <c r="O90" s="26">
        <f t="shared" si="11"/>
        <v>0</v>
      </c>
    </row>
    <row r="91" spans="1:15" s="25" customFormat="1">
      <c r="A91" s="28"/>
      <c r="B91" s="28"/>
      <c r="C91" s="28"/>
      <c r="D91" s="26"/>
      <c r="E91" s="26"/>
      <c r="F91" s="26"/>
      <c r="G91" s="26"/>
      <c r="H91" s="26"/>
      <c r="I91" s="26"/>
      <c r="J91" s="29"/>
      <c r="K91" s="26">
        <f t="shared" si="10"/>
        <v>0</v>
      </c>
      <c r="L91" s="26"/>
      <c r="M91" s="26"/>
      <c r="N91" s="26"/>
      <c r="O91" s="26">
        <f t="shared" si="11"/>
        <v>0</v>
      </c>
    </row>
    <row r="92" spans="1:15" s="25" customFormat="1">
      <c r="A92" s="28"/>
      <c r="B92" s="28"/>
      <c r="C92" s="28"/>
      <c r="D92" s="26"/>
      <c r="E92" s="26"/>
      <c r="F92" s="26"/>
      <c r="G92" s="26"/>
      <c r="H92" s="26"/>
      <c r="I92" s="26"/>
      <c r="J92" s="29"/>
      <c r="K92" s="26">
        <f t="shared" si="10"/>
        <v>0</v>
      </c>
      <c r="L92" s="26"/>
      <c r="M92" s="26"/>
      <c r="N92" s="26"/>
      <c r="O92" s="26">
        <f t="shared" si="11"/>
        <v>0</v>
      </c>
    </row>
    <row r="93" spans="1:15" s="25" customFormat="1">
      <c r="A93" s="28"/>
      <c r="B93" s="28"/>
      <c r="C93" s="28"/>
      <c r="D93" s="26"/>
      <c r="E93" s="26"/>
      <c r="F93" s="26"/>
      <c r="G93" s="26"/>
      <c r="H93" s="26"/>
      <c r="I93" s="26"/>
      <c r="J93" s="29"/>
      <c r="K93" s="26">
        <f t="shared" si="10"/>
        <v>0</v>
      </c>
      <c r="L93" s="26"/>
      <c r="M93" s="26"/>
      <c r="N93" s="26"/>
      <c r="O93" s="26">
        <f t="shared" si="11"/>
        <v>0</v>
      </c>
    </row>
    <row r="94" spans="1:15" s="25" customFormat="1">
      <c r="A94" s="27"/>
      <c r="B94" s="28"/>
      <c r="C94" s="28"/>
      <c r="D94" s="26"/>
      <c r="E94" s="26"/>
      <c r="F94" s="26"/>
      <c r="G94" s="26"/>
      <c r="H94" s="26"/>
      <c r="I94" s="26"/>
      <c r="J94" s="29"/>
      <c r="K94" s="32">
        <f>SUM(K88:K93)</f>
        <v>1</v>
      </c>
      <c r="L94" s="32">
        <f>SUM(L88:L93)</f>
        <v>0</v>
      </c>
      <c r="M94" s="32">
        <f>SUM(M88:M93)</f>
        <v>0</v>
      </c>
      <c r="N94" s="32">
        <f>SUM(N88:N93)</f>
        <v>0</v>
      </c>
      <c r="O94" s="32">
        <f>SUM(O88:O93)</f>
        <v>1</v>
      </c>
    </row>
    <row r="95" spans="1:15" s="25" customFormat="1"/>
    <row r="96" spans="1:15" s="25" customFormat="1">
      <c r="A96" s="26" t="s">
        <v>188</v>
      </c>
      <c r="B96" s="28">
        <v>9</v>
      </c>
      <c r="C96" s="28" t="s">
        <v>189</v>
      </c>
      <c r="D96" s="28">
        <v>3</v>
      </c>
      <c r="E96" s="28"/>
      <c r="F96" s="28"/>
      <c r="G96" s="28"/>
      <c r="H96" s="28"/>
      <c r="I96" s="28"/>
      <c r="J96" s="28"/>
      <c r="K96" s="28">
        <f t="shared" ref="K96:K102" si="12">SUM(D96:J96)</f>
        <v>3</v>
      </c>
      <c r="L96" s="28"/>
      <c r="M96" s="28"/>
      <c r="N96" s="28"/>
      <c r="O96" s="28">
        <f t="shared" ref="O96:O102" si="13">SUM(K96:N96)</f>
        <v>3</v>
      </c>
    </row>
    <row r="97" spans="1:15" s="25" customFormat="1">
      <c r="A97" s="26"/>
      <c r="B97" s="26">
        <v>5</v>
      </c>
      <c r="C97" s="26" t="s">
        <v>190</v>
      </c>
      <c r="D97" s="26">
        <v>2</v>
      </c>
      <c r="E97" s="26"/>
      <c r="F97" s="26"/>
      <c r="G97" s="26"/>
      <c r="H97" s="26"/>
      <c r="I97" s="26"/>
      <c r="J97" s="26"/>
      <c r="K97" s="26">
        <f t="shared" si="12"/>
        <v>2</v>
      </c>
      <c r="L97" s="26"/>
      <c r="M97" s="26"/>
      <c r="N97" s="26"/>
      <c r="O97" s="26">
        <f t="shared" si="13"/>
        <v>2</v>
      </c>
    </row>
    <row r="98" spans="1:15" s="25" customForma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>
        <f t="shared" si="12"/>
        <v>0</v>
      </c>
      <c r="L98" s="26"/>
      <c r="M98" s="26"/>
      <c r="N98" s="26"/>
      <c r="O98" s="26">
        <f t="shared" si="13"/>
        <v>0</v>
      </c>
    </row>
    <row r="99" spans="1:15" s="25" customForma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>
        <f t="shared" si="12"/>
        <v>0</v>
      </c>
      <c r="L99" s="26"/>
      <c r="M99" s="26"/>
      <c r="N99" s="26"/>
      <c r="O99" s="26">
        <f t="shared" si="13"/>
        <v>0</v>
      </c>
    </row>
    <row r="100" spans="1:15" s="25" customForma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>
        <f t="shared" si="12"/>
        <v>0</v>
      </c>
      <c r="L100" s="26"/>
      <c r="M100" s="26"/>
      <c r="N100" s="26"/>
      <c r="O100" s="26">
        <f t="shared" si="13"/>
        <v>0</v>
      </c>
    </row>
    <row r="101" spans="1:15" s="25" customForma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>
        <f t="shared" si="12"/>
        <v>0</v>
      </c>
      <c r="L101" s="26"/>
      <c r="M101" s="26"/>
      <c r="N101" s="26"/>
      <c r="O101" s="26">
        <f t="shared" si="13"/>
        <v>0</v>
      </c>
    </row>
    <row r="102" spans="1:15" s="25" customForma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>
        <f t="shared" si="12"/>
        <v>0</v>
      </c>
      <c r="L102" s="26"/>
      <c r="M102" s="26"/>
      <c r="N102" s="26"/>
      <c r="O102" s="26">
        <f t="shared" si="13"/>
        <v>0</v>
      </c>
    </row>
    <row r="103" spans="1:15" s="25" customFormat="1">
      <c r="K103" s="32">
        <f>SUM(K96:K102)</f>
        <v>5</v>
      </c>
      <c r="L103" s="32">
        <f>SUM(L96:L102)</f>
        <v>0</v>
      </c>
      <c r="M103" s="32">
        <f>SUM(M96:M102)</f>
        <v>0</v>
      </c>
      <c r="N103" s="32">
        <f>SUM(N96:N102)</f>
        <v>0</v>
      </c>
      <c r="O103" s="32">
        <f>SUM(O96:O102)</f>
        <v>5</v>
      </c>
    </row>
    <row r="104" spans="1:15" s="25" customFormat="1"/>
    <row r="105" spans="1:15" s="25" customFormat="1">
      <c r="A105" s="28" t="s">
        <v>192</v>
      </c>
      <c r="B105" s="28">
        <v>9</v>
      </c>
      <c r="C105" s="28" t="s">
        <v>202</v>
      </c>
      <c r="D105" s="26">
        <v>1</v>
      </c>
      <c r="E105" s="26"/>
      <c r="F105" s="26"/>
      <c r="G105" s="26"/>
      <c r="H105" s="26"/>
      <c r="I105" s="26"/>
      <c r="J105" s="20"/>
      <c r="K105" s="26">
        <f t="shared" ref="K105:K110" si="14">SUM(D105:J105)</f>
        <v>1</v>
      </c>
      <c r="L105" s="26"/>
      <c r="M105" s="26"/>
      <c r="N105" s="26"/>
      <c r="O105" s="26">
        <f t="shared" ref="O105:O110" si="15">SUM(K105:N105)</f>
        <v>1</v>
      </c>
    </row>
    <row r="106" spans="1:15" s="25" customFormat="1">
      <c r="A106" s="28"/>
      <c r="B106" s="28"/>
      <c r="C106" s="28"/>
      <c r="D106" s="26"/>
      <c r="E106" s="26"/>
      <c r="F106" s="26"/>
      <c r="G106" s="26"/>
      <c r="H106" s="26"/>
      <c r="I106" s="26"/>
      <c r="J106" s="20"/>
      <c r="K106" s="26">
        <f t="shared" si="14"/>
        <v>0</v>
      </c>
      <c r="L106" s="26"/>
      <c r="M106" s="26"/>
      <c r="N106" s="26"/>
      <c r="O106" s="26">
        <f t="shared" si="15"/>
        <v>0</v>
      </c>
    </row>
    <row r="107" spans="1:15" s="25" customFormat="1">
      <c r="A107" s="28"/>
      <c r="B107" s="28"/>
      <c r="C107" s="28"/>
      <c r="D107" s="26"/>
      <c r="E107" s="26"/>
      <c r="F107" s="26"/>
      <c r="G107" s="26"/>
      <c r="H107" s="26"/>
      <c r="I107" s="26"/>
      <c r="J107" s="20"/>
      <c r="K107" s="26">
        <f t="shared" si="14"/>
        <v>0</v>
      </c>
      <c r="L107" s="26"/>
      <c r="M107" s="26"/>
      <c r="N107" s="26"/>
      <c r="O107" s="26">
        <f t="shared" si="15"/>
        <v>0</v>
      </c>
    </row>
    <row r="108" spans="1:15" s="25" customFormat="1">
      <c r="A108" s="28"/>
      <c r="B108" s="28"/>
      <c r="C108" s="28"/>
      <c r="D108" s="26"/>
      <c r="E108" s="26"/>
      <c r="F108" s="26"/>
      <c r="G108" s="26"/>
      <c r="H108" s="26"/>
      <c r="I108" s="26"/>
      <c r="J108" s="20"/>
      <c r="K108" s="26">
        <f t="shared" si="14"/>
        <v>0</v>
      </c>
      <c r="L108" s="26"/>
      <c r="M108" s="26"/>
      <c r="N108" s="26"/>
      <c r="O108" s="26">
        <f t="shared" si="15"/>
        <v>0</v>
      </c>
    </row>
    <row r="109" spans="1:15" s="25" customFormat="1">
      <c r="A109" s="28"/>
      <c r="B109" s="28"/>
      <c r="C109" s="28"/>
      <c r="D109" s="26"/>
      <c r="E109" s="26"/>
      <c r="F109" s="26"/>
      <c r="G109" s="26"/>
      <c r="H109" s="26"/>
      <c r="I109" s="26"/>
      <c r="J109" s="20"/>
      <c r="K109" s="26">
        <f t="shared" si="14"/>
        <v>0</v>
      </c>
      <c r="L109" s="26"/>
      <c r="M109" s="26"/>
      <c r="N109" s="26"/>
      <c r="O109" s="26">
        <f t="shared" si="15"/>
        <v>0</v>
      </c>
    </row>
    <row r="110" spans="1:15" s="25" customFormat="1">
      <c r="A110" s="27"/>
      <c r="B110" s="28"/>
      <c r="C110" s="28"/>
      <c r="D110" s="26"/>
      <c r="E110" s="26"/>
      <c r="F110" s="26"/>
      <c r="G110" s="26"/>
      <c r="H110" s="26"/>
      <c r="I110" s="26"/>
      <c r="J110" s="20"/>
      <c r="K110" s="26">
        <f t="shared" si="14"/>
        <v>0</v>
      </c>
      <c r="L110" s="26"/>
      <c r="M110" s="26"/>
      <c r="N110" s="26"/>
      <c r="O110" s="26">
        <f t="shared" si="15"/>
        <v>0</v>
      </c>
    </row>
    <row r="111" spans="1:15" s="25" customFormat="1">
      <c r="K111" s="32">
        <f>SUM(K105:K110)</f>
        <v>1</v>
      </c>
      <c r="L111" s="32">
        <f>SUM(L105:L110)</f>
        <v>0</v>
      </c>
      <c r="M111" s="32">
        <f>SUM(M105:M110)</f>
        <v>0</v>
      </c>
      <c r="N111" s="32">
        <f>SUM(N105:N110)</f>
        <v>0</v>
      </c>
      <c r="O111" s="32">
        <f>SUM(O105:O110)</f>
        <v>1</v>
      </c>
    </row>
    <row r="112" spans="1:15" s="25" customFormat="1"/>
    <row r="113" spans="1:15" s="25" customFormat="1">
      <c r="A113" s="28" t="s">
        <v>193</v>
      </c>
      <c r="B113" s="28">
        <v>13</v>
      </c>
      <c r="C113" s="28" t="s">
        <v>200</v>
      </c>
      <c r="D113" s="26">
        <v>1</v>
      </c>
      <c r="E113" s="26"/>
      <c r="F113" s="26"/>
      <c r="G113" s="26"/>
      <c r="H113" s="26"/>
      <c r="I113" s="26"/>
      <c r="J113" s="29"/>
      <c r="K113" s="26">
        <f>SUM(D113:J113)</f>
        <v>1</v>
      </c>
      <c r="L113" s="26"/>
      <c r="M113" s="26"/>
      <c r="N113" s="26"/>
      <c r="O113" s="26">
        <f>SUM(K113:N113)</f>
        <v>1</v>
      </c>
    </row>
    <row r="114" spans="1:15" s="25" customFormat="1">
      <c r="A114" s="28"/>
      <c r="B114" s="28"/>
      <c r="C114" s="28"/>
      <c r="D114" s="26"/>
      <c r="E114" s="26"/>
      <c r="F114" s="26"/>
      <c r="G114" s="26"/>
      <c r="H114" s="26"/>
      <c r="I114" s="26"/>
      <c r="J114" s="29"/>
      <c r="K114" s="26">
        <f>SUM(D114:J114)</f>
        <v>0</v>
      </c>
      <c r="L114" s="26"/>
      <c r="M114" s="26"/>
      <c r="N114" s="26"/>
      <c r="O114" s="26">
        <f>SUM(K114:N114)</f>
        <v>0</v>
      </c>
    </row>
    <row r="115" spans="1:15" s="25" customFormat="1">
      <c r="A115" s="28"/>
      <c r="B115" s="28"/>
      <c r="C115" s="28"/>
      <c r="D115" s="26"/>
      <c r="E115" s="26"/>
      <c r="F115" s="26"/>
      <c r="G115" s="26"/>
      <c r="H115" s="26"/>
      <c r="I115" s="26"/>
      <c r="J115" s="29"/>
      <c r="K115" s="26">
        <f>SUM(D115:J115)</f>
        <v>0</v>
      </c>
      <c r="L115" s="26"/>
      <c r="M115" s="26"/>
      <c r="N115" s="26"/>
      <c r="O115" s="26">
        <f>SUM(K115:N115)</f>
        <v>0</v>
      </c>
    </row>
    <row r="116" spans="1:15" s="25" customFormat="1">
      <c r="A116" s="28"/>
      <c r="B116" s="28"/>
      <c r="C116" s="28"/>
      <c r="D116" s="26"/>
      <c r="E116" s="26"/>
      <c r="F116" s="26"/>
      <c r="G116" s="26"/>
      <c r="H116" s="26"/>
      <c r="I116" s="26"/>
      <c r="J116" s="29"/>
      <c r="K116" s="26">
        <f>SUM(D116:J116)</f>
        <v>0</v>
      </c>
      <c r="L116" s="26"/>
      <c r="M116" s="26"/>
      <c r="N116" s="26"/>
      <c r="O116" s="26">
        <f>SUM(K116:N116)</f>
        <v>0</v>
      </c>
    </row>
    <row r="117" spans="1:15" s="25" customFormat="1">
      <c r="A117" s="28"/>
      <c r="B117" s="28"/>
      <c r="C117" s="28"/>
      <c r="D117" s="26"/>
      <c r="E117" s="26"/>
      <c r="F117" s="26"/>
      <c r="G117" s="26"/>
      <c r="H117" s="26"/>
      <c r="I117" s="26"/>
      <c r="J117" s="29"/>
      <c r="K117" s="32">
        <f>SUM(K113:K116)</f>
        <v>1</v>
      </c>
      <c r="L117" s="32">
        <f>SUM(L113:L116)</f>
        <v>0</v>
      </c>
      <c r="M117" s="32">
        <f>SUM(M113:M116)</f>
        <v>0</v>
      </c>
      <c r="N117" s="32">
        <f>SUM(N113:N116)</f>
        <v>0</v>
      </c>
      <c r="O117" s="32">
        <f>SUM(O113:O116)</f>
        <v>1</v>
      </c>
    </row>
    <row r="118" spans="1:15" s="25" customFormat="1"/>
    <row r="119" spans="1:15" s="25" customFormat="1">
      <c r="A119" s="28" t="s">
        <v>194</v>
      </c>
      <c r="B119" s="28">
        <v>25</v>
      </c>
      <c r="C119" s="28" t="s">
        <v>203</v>
      </c>
      <c r="D119" s="28">
        <v>4</v>
      </c>
      <c r="E119" s="26"/>
      <c r="F119" s="26"/>
      <c r="G119" s="26"/>
      <c r="H119" s="26"/>
      <c r="I119" s="26"/>
      <c r="J119" s="29"/>
      <c r="K119" s="26">
        <f t="shared" ref="K119:K124" si="16">SUM(D119:J119)</f>
        <v>4</v>
      </c>
      <c r="L119" s="26"/>
      <c r="M119" s="26"/>
      <c r="N119" s="26"/>
      <c r="O119" s="26">
        <f t="shared" ref="O119:O124" si="17">SUM(K119:N119)</f>
        <v>4</v>
      </c>
    </row>
    <row r="120" spans="1:15" s="25" customFormat="1">
      <c r="A120" s="28"/>
      <c r="B120" s="28">
        <v>10</v>
      </c>
      <c r="C120" s="28" t="s">
        <v>204</v>
      </c>
      <c r="D120" s="28">
        <v>2</v>
      </c>
      <c r="E120" s="26"/>
      <c r="F120" s="26"/>
      <c r="G120" s="26"/>
      <c r="H120" s="26"/>
      <c r="I120" s="26"/>
      <c r="J120" s="29"/>
      <c r="K120" s="26">
        <f t="shared" si="16"/>
        <v>2</v>
      </c>
      <c r="L120" s="26"/>
      <c r="M120" s="26"/>
      <c r="N120" s="26"/>
      <c r="O120" s="26">
        <f t="shared" si="17"/>
        <v>2</v>
      </c>
    </row>
    <row r="121" spans="1:15" s="25" customFormat="1">
      <c r="A121" s="28"/>
      <c r="B121" s="28">
        <v>7</v>
      </c>
      <c r="C121" s="28" t="s">
        <v>205</v>
      </c>
      <c r="D121" s="28">
        <v>2</v>
      </c>
      <c r="E121" s="26"/>
      <c r="F121" s="26"/>
      <c r="G121" s="26"/>
      <c r="H121" s="26"/>
      <c r="I121" s="26"/>
      <c r="J121" s="29"/>
      <c r="K121" s="26">
        <f t="shared" si="16"/>
        <v>2</v>
      </c>
      <c r="L121" s="26"/>
      <c r="M121" s="26"/>
      <c r="N121" s="26"/>
      <c r="O121" s="26">
        <f t="shared" si="17"/>
        <v>2</v>
      </c>
    </row>
    <row r="122" spans="1:15" s="25" customFormat="1">
      <c r="A122" s="28"/>
      <c r="B122" s="28">
        <v>4</v>
      </c>
      <c r="C122" s="28" t="s">
        <v>206</v>
      </c>
      <c r="D122" s="28">
        <v>1</v>
      </c>
      <c r="E122" s="26"/>
      <c r="F122" s="26"/>
      <c r="G122" s="26"/>
      <c r="H122" s="26"/>
      <c r="I122" s="26"/>
      <c r="J122" s="29"/>
      <c r="K122" s="26">
        <f t="shared" si="16"/>
        <v>1</v>
      </c>
      <c r="L122" s="26"/>
      <c r="M122" s="26"/>
      <c r="N122" s="26"/>
      <c r="O122" s="26">
        <f t="shared" si="17"/>
        <v>1</v>
      </c>
    </row>
    <row r="123" spans="1:15" s="25" customFormat="1">
      <c r="A123" s="28"/>
      <c r="B123" s="28"/>
      <c r="C123" s="28"/>
      <c r="D123" s="28"/>
      <c r="E123" s="26"/>
      <c r="F123" s="26"/>
      <c r="G123" s="26"/>
      <c r="H123" s="26"/>
      <c r="I123" s="26"/>
      <c r="J123" s="29"/>
      <c r="K123" s="26">
        <f t="shared" si="16"/>
        <v>0</v>
      </c>
      <c r="L123" s="26"/>
      <c r="M123" s="26"/>
      <c r="N123" s="26"/>
      <c r="O123" s="26">
        <f t="shared" si="17"/>
        <v>0</v>
      </c>
    </row>
    <row r="124" spans="1:15" s="25" customFormat="1">
      <c r="A124" s="28"/>
      <c r="B124" s="28"/>
      <c r="C124" s="28"/>
      <c r="D124" s="28"/>
      <c r="E124" s="26"/>
      <c r="F124" s="26"/>
      <c r="G124" s="26"/>
      <c r="H124" s="26"/>
      <c r="I124" s="26"/>
      <c r="J124" s="29"/>
      <c r="K124" s="26">
        <f t="shared" si="16"/>
        <v>0</v>
      </c>
      <c r="L124" s="26"/>
      <c r="M124" s="26"/>
      <c r="N124" s="26"/>
      <c r="O124" s="26">
        <f t="shared" si="17"/>
        <v>0</v>
      </c>
    </row>
    <row r="125" spans="1:15" s="25" customFormat="1">
      <c r="K125" s="32">
        <f>SUM(K119:K124)</f>
        <v>9</v>
      </c>
      <c r="L125" s="32">
        <f>SUM(L119:L124)</f>
        <v>0</v>
      </c>
      <c r="M125" s="32">
        <f>SUM(M119:M124)</f>
        <v>0</v>
      </c>
      <c r="N125" s="32">
        <f>SUM(N119:N124)</f>
        <v>0</v>
      </c>
      <c r="O125" s="32">
        <f>SUM(O119:O124)</f>
        <v>9</v>
      </c>
    </row>
    <row r="126" spans="1:15" s="25" customFormat="1"/>
    <row r="127" spans="1:15" s="25" customFormat="1">
      <c r="A127" s="28" t="s">
        <v>195</v>
      </c>
      <c r="B127" s="28">
        <v>4</v>
      </c>
      <c r="C127" s="28" t="s">
        <v>209</v>
      </c>
      <c r="D127" s="28">
        <v>2</v>
      </c>
      <c r="E127" s="26"/>
      <c r="F127" s="26"/>
      <c r="G127" s="26"/>
      <c r="H127" s="26"/>
      <c r="I127" s="26"/>
      <c r="J127" s="29"/>
      <c r="K127" s="26">
        <f t="shared" ref="K127:K132" si="18">SUM(D127:J127)</f>
        <v>2</v>
      </c>
      <c r="L127" s="26"/>
      <c r="M127" s="26"/>
      <c r="N127" s="26"/>
      <c r="O127" s="26">
        <f t="shared" ref="O127:O132" si="19">SUM(K127:N127)</f>
        <v>2</v>
      </c>
    </row>
    <row r="128" spans="1:15" s="25" customFormat="1">
      <c r="A128" s="28"/>
      <c r="B128" s="28">
        <v>5</v>
      </c>
      <c r="C128" s="28" t="s">
        <v>207</v>
      </c>
      <c r="D128" s="28">
        <v>1</v>
      </c>
      <c r="E128" s="26"/>
      <c r="F128" s="26"/>
      <c r="G128" s="26"/>
      <c r="H128" s="26"/>
      <c r="I128" s="26"/>
      <c r="J128" s="29"/>
      <c r="K128" s="26">
        <f t="shared" si="18"/>
        <v>1</v>
      </c>
      <c r="L128" s="26"/>
      <c r="M128" s="26"/>
      <c r="N128" s="26"/>
      <c r="O128" s="26">
        <f t="shared" si="19"/>
        <v>1</v>
      </c>
    </row>
    <row r="129" spans="1:15" s="25" customFormat="1">
      <c r="A129" s="28"/>
      <c r="B129" s="28">
        <v>42</v>
      </c>
      <c r="C129" s="28" t="s">
        <v>208</v>
      </c>
      <c r="D129" s="28">
        <v>1</v>
      </c>
      <c r="E129" s="26"/>
      <c r="F129" s="26"/>
      <c r="G129" s="26"/>
      <c r="H129" s="26"/>
      <c r="I129" s="26"/>
      <c r="J129" s="29"/>
      <c r="K129" s="26">
        <f t="shared" si="18"/>
        <v>1</v>
      </c>
      <c r="L129" s="26"/>
      <c r="M129" s="26"/>
      <c r="N129" s="26"/>
      <c r="O129" s="26">
        <f t="shared" si="19"/>
        <v>1</v>
      </c>
    </row>
    <row r="130" spans="1:15" s="25" customFormat="1">
      <c r="A130" s="28"/>
      <c r="B130" s="28"/>
      <c r="C130" s="28"/>
      <c r="D130" s="28"/>
      <c r="E130" s="26"/>
      <c r="F130" s="26"/>
      <c r="G130" s="26"/>
      <c r="H130" s="26"/>
      <c r="I130" s="26"/>
      <c r="J130" s="29"/>
      <c r="K130" s="26">
        <f t="shared" si="18"/>
        <v>0</v>
      </c>
      <c r="L130" s="26"/>
      <c r="M130" s="26"/>
      <c r="N130" s="26"/>
      <c r="O130" s="26">
        <f t="shared" si="19"/>
        <v>0</v>
      </c>
    </row>
    <row r="131" spans="1:15" s="25" customFormat="1">
      <c r="A131" s="28"/>
      <c r="B131" s="28"/>
      <c r="C131" s="28"/>
      <c r="D131" s="28"/>
      <c r="E131" s="26"/>
      <c r="F131" s="26"/>
      <c r="G131" s="26"/>
      <c r="H131" s="26"/>
      <c r="I131" s="26"/>
      <c r="J131" s="29"/>
      <c r="K131" s="26">
        <f t="shared" si="18"/>
        <v>0</v>
      </c>
      <c r="L131" s="26"/>
      <c r="M131" s="26"/>
      <c r="N131" s="26"/>
      <c r="O131" s="26">
        <f t="shared" si="19"/>
        <v>0</v>
      </c>
    </row>
    <row r="132" spans="1:15" s="25" customFormat="1">
      <c r="A132" s="28"/>
      <c r="B132" s="28"/>
      <c r="C132" s="28"/>
      <c r="D132" s="28"/>
      <c r="E132" s="26"/>
      <c r="F132" s="26"/>
      <c r="G132" s="26"/>
      <c r="H132" s="26"/>
      <c r="I132" s="26"/>
      <c r="J132" s="29"/>
      <c r="K132" s="26">
        <f t="shared" si="18"/>
        <v>0</v>
      </c>
      <c r="L132" s="26"/>
      <c r="M132" s="26"/>
      <c r="N132" s="26"/>
      <c r="O132" s="26">
        <f t="shared" si="19"/>
        <v>0</v>
      </c>
    </row>
    <row r="133" spans="1:15" s="25" customFormat="1">
      <c r="K133" s="32">
        <f>SUM(K127:K132)</f>
        <v>4</v>
      </c>
      <c r="L133" s="32">
        <f>SUM(L127:L132)</f>
        <v>0</v>
      </c>
      <c r="M133" s="32">
        <f>SUM(M127:M132)</f>
        <v>0</v>
      </c>
      <c r="N133" s="32">
        <f>SUM(N127:N132)</f>
        <v>0</v>
      </c>
      <c r="O133" s="32">
        <f>SUM(O127:O132)</f>
        <v>4</v>
      </c>
    </row>
    <row r="134" spans="1:15" s="25" customFormat="1"/>
    <row r="135" spans="1:15" s="25" customFormat="1"/>
    <row r="136" spans="1:15" s="25" customFormat="1"/>
    <row r="137" spans="1:15" s="25" customFormat="1"/>
    <row r="138" spans="1:15" s="25" customFormat="1"/>
    <row r="139" spans="1:15" s="25" customFormat="1"/>
    <row r="140" spans="1:15" s="25" customFormat="1"/>
    <row r="141" spans="1:15" s="25" customFormat="1"/>
    <row r="142" spans="1:15" s="25" customFormat="1"/>
    <row r="143" spans="1:15" s="25" customFormat="1"/>
    <row r="144" spans="1:15" s="25" customFormat="1"/>
    <row r="145" s="25" customFormat="1"/>
    <row r="146" s="25" customFormat="1"/>
    <row r="147" s="25" customFormat="1"/>
    <row r="148" s="25" customFormat="1"/>
    <row r="149" s="25" customFormat="1"/>
    <row r="150" s="25" customFormat="1"/>
    <row r="151" s="25" customFormat="1"/>
    <row r="152" s="25" customFormat="1"/>
    <row r="153" s="25" customFormat="1"/>
    <row r="154" s="25" customFormat="1"/>
    <row r="155" s="25" customFormat="1"/>
    <row r="156" s="25" customFormat="1"/>
    <row r="157" s="25" customFormat="1"/>
    <row r="158" s="25" customFormat="1"/>
    <row r="159" s="25" customFormat="1"/>
    <row r="160" s="25" customFormat="1"/>
    <row r="161" s="25" customFormat="1"/>
    <row r="162" s="25" customFormat="1"/>
    <row r="163" s="25" customFormat="1"/>
    <row r="164" s="25" customFormat="1"/>
    <row r="165" s="25" customFormat="1"/>
    <row r="166" s="25" customFormat="1"/>
    <row r="167" s="25" customFormat="1"/>
    <row r="168" s="25" customFormat="1"/>
    <row r="169" s="25" customFormat="1"/>
    <row r="170" s="25" customFormat="1"/>
    <row r="171" s="25" customFormat="1"/>
    <row r="172" s="25" customFormat="1"/>
    <row r="173" s="25" customFormat="1"/>
    <row r="174" s="25" customFormat="1"/>
    <row r="175" s="25" customFormat="1"/>
    <row r="176" s="25" customFormat="1"/>
    <row r="177" s="25" customFormat="1"/>
    <row r="178" s="25" customFormat="1"/>
    <row r="179" s="25" customFormat="1"/>
    <row r="180" s="25" customFormat="1"/>
    <row r="181" s="25" customFormat="1"/>
    <row r="182" s="25" customFormat="1"/>
    <row r="183" s="25" customFormat="1"/>
    <row r="184" s="25" customFormat="1"/>
    <row r="185" s="25" customFormat="1"/>
    <row r="186" s="25" customFormat="1"/>
    <row r="187" s="25" customFormat="1"/>
    <row r="188" s="25" customFormat="1"/>
    <row r="189" s="25" customFormat="1"/>
    <row r="190" s="25" customFormat="1"/>
    <row r="191" s="25" customFormat="1"/>
    <row r="192" s="25" customFormat="1"/>
    <row r="193" s="25" customFormat="1"/>
    <row r="194" s="25" customFormat="1"/>
    <row r="195" s="25" customFormat="1"/>
    <row r="196" s="25" customFormat="1"/>
    <row r="197" s="25" customFormat="1"/>
    <row r="198" s="25" customFormat="1"/>
    <row r="199" s="25" customFormat="1"/>
    <row r="200" s="25" customFormat="1"/>
    <row r="201" s="25" customFormat="1"/>
    <row r="202" s="25" customFormat="1"/>
    <row r="203" s="25" customFormat="1"/>
    <row r="204" s="25" customFormat="1"/>
    <row r="205" s="25" customFormat="1"/>
    <row r="206" s="25" customFormat="1"/>
    <row r="207" s="25" customFormat="1"/>
    <row r="208" s="25" customFormat="1"/>
    <row r="209" s="25" customFormat="1"/>
    <row r="210" s="25" customFormat="1"/>
    <row r="211" s="25" customFormat="1"/>
    <row r="212" s="25" customFormat="1"/>
    <row r="213" s="25" customFormat="1"/>
    <row r="214" s="25" customFormat="1"/>
    <row r="215" s="25" customFormat="1"/>
    <row r="216" s="25" customFormat="1"/>
    <row r="217" s="25" customFormat="1"/>
    <row r="218" s="25" customFormat="1"/>
    <row r="219" s="25" customFormat="1"/>
    <row r="220" s="25" customFormat="1"/>
    <row r="221" s="25" customFormat="1"/>
    <row r="222" s="25" customFormat="1"/>
    <row r="223" s="25" customFormat="1"/>
    <row r="224" s="25" customFormat="1"/>
    <row r="225" s="25" customFormat="1"/>
    <row r="226" s="25" customFormat="1"/>
    <row r="227" s="25" customFormat="1"/>
    <row r="228" s="25" customFormat="1"/>
    <row r="229" s="25" customFormat="1"/>
    <row r="230" s="25" customFormat="1"/>
    <row r="231" s="25" customFormat="1"/>
    <row r="232" s="25" customFormat="1"/>
    <row r="233" s="25" customFormat="1"/>
    <row r="234" s="25" customFormat="1"/>
    <row r="235" s="25" customFormat="1"/>
    <row r="236" s="25" customFormat="1"/>
    <row r="237" s="25" customFormat="1"/>
    <row r="238" s="25" customFormat="1"/>
    <row r="239" s="25" customFormat="1"/>
    <row r="240" s="25" customFormat="1"/>
    <row r="241" s="25" customFormat="1"/>
    <row r="242" s="25" customFormat="1"/>
    <row r="243" s="25" customFormat="1"/>
    <row r="244" s="25" customFormat="1"/>
    <row r="245" s="25" customFormat="1"/>
    <row r="246" s="25" customFormat="1"/>
    <row r="247" s="25" customFormat="1"/>
    <row r="248" s="25" customFormat="1"/>
    <row r="249" s="25" customFormat="1"/>
    <row r="250" s="25" customFormat="1"/>
    <row r="251" s="25" customFormat="1"/>
    <row r="252" s="25" customFormat="1"/>
    <row r="253" s="25" customFormat="1"/>
    <row r="254" s="25" customFormat="1"/>
    <row r="255" s="25" customFormat="1"/>
    <row r="256" s="25" customFormat="1"/>
    <row r="257" s="25" customFormat="1"/>
    <row r="258" s="25" customFormat="1"/>
    <row r="259" s="25" customFormat="1"/>
    <row r="260" s="25" customFormat="1"/>
    <row r="261" s="25" customFormat="1"/>
    <row r="262" s="25" customFormat="1"/>
    <row r="263" s="25" customFormat="1"/>
    <row r="264" s="25" customFormat="1"/>
    <row r="265" s="25" customFormat="1"/>
    <row r="266" s="25" customFormat="1"/>
    <row r="267" s="25" customFormat="1"/>
    <row r="268" s="25" customFormat="1"/>
    <row r="269" s="25" customFormat="1"/>
    <row r="270" s="25" customFormat="1"/>
    <row r="271" s="25" customFormat="1"/>
    <row r="272" s="25" customFormat="1"/>
    <row r="273" s="25" customFormat="1"/>
    <row r="274" s="25" customFormat="1"/>
    <row r="275" s="25" customFormat="1"/>
    <row r="276" s="25" customFormat="1"/>
    <row r="277" s="25" customFormat="1"/>
    <row r="278" s="25" customFormat="1"/>
    <row r="279" s="25" customFormat="1"/>
    <row r="280" s="25" customFormat="1"/>
    <row r="281" s="25" customFormat="1"/>
    <row r="282" s="25" customFormat="1"/>
    <row r="283" s="25" customFormat="1"/>
    <row r="284" s="25" customFormat="1"/>
    <row r="285" s="25" customFormat="1"/>
    <row r="286" s="25" customFormat="1"/>
    <row r="287" s="25" customFormat="1"/>
    <row r="288" s="25" customFormat="1"/>
    <row r="289" s="25" customFormat="1"/>
    <row r="290" s="25" customFormat="1"/>
    <row r="291" s="25" customFormat="1"/>
    <row r="292" s="25" customFormat="1"/>
    <row r="293" s="25" customFormat="1"/>
    <row r="294" s="25" customFormat="1"/>
    <row r="295" s="25" customFormat="1"/>
    <row r="296" s="25" customFormat="1"/>
    <row r="297" s="25" customFormat="1"/>
    <row r="298" s="25" customFormat="1"/>
    <row r="299" s="25" customFormat="1"/>
    <row r="300" s="25" customFormat="1"/>
    <row r="301" s="25" customFormat="1"/>
    <row r="302" s="25" customFormat="1"/>
    <row r="303" s="25" customFormat="1"/>
    <row r="304" s="25" customFormat="1"/>
    <row r="305" s="25" customFormat="1"/>
    <row r="306" s="25" customFormat="1"/>
    <row r="307" s="25" customFormat="1"/>
    <row r="308" s="25" customFormat="1"/>
    <row r="309" s="25" customFormat="1"/>
    <row r="310" s="25" customFormat="1"/>
    <row r="311" s="25" customFormat="1"/>
    <row r="312" s="25" customFormat="1"/>
    <row r="313" s="25" customFormat="1"/>
    <row r="314" s="25" customFormat="1"/>
    <row r="315" s="25" customFormat="1"/>
    <row r="316" s="25" customFormat="1"/>
    <row r="317" s="25" customFormat="1"/>
    <row r="318" s="25" customFormat="1"/>
    <row r="319" s="25" customFormat="1"/>
    <row r="320" s="25" customFormat="1"/>
    <row r="321" s="25" customFormat="1"/>
    <row r="322" s="25" customFormat="1"/>
    <row r="323" s="25" customFormat="1"/>
    <row r="324" s="25" customFormat="1"/>
    <row r="325" s="25" customFormat="1"/>
    <row r="326" s="25" customFormat="1"/>
    <row r="327" s="25" customFormat="1"/>
    <row r="328" s="25" customFormat="1"/>
    <row r="329" s="25" customFormat="1"/>
    <row r="330" s="25" customFormat="1"/>
    <row r="331" s="25" customFormat="1"/>
    <row r="332" s="25" customFormat="1"/>
    <row r="333" s="25" customFormat="1"/>
    <row r="334" s="25" customFormat="1"/>
    <row r="335" s="25" customFormat="1"/>
    <row r="336" s="25" customFormat="1"/>
    <row r="337" s="25" customFormat="1"/>
    <row r="338" s="25" customFormat="1"/>
    <row r="339" s="25" customFormat="1"/>
    <row r="340" s="25" customFormat="1"/>
    <row r="341" s="25" customFormat="1"/>
    <row r="342" s="25" customFormat="1"/>
    <row r="343" s="25" customFormat="1"/>
    <row r="344" s="25" customFormat="1"/>
    <row r="345" s="25" customFormat="1"/>
    <row r="346" s="25" customFormat="1"/>
    <row r="347" s="25" customFormat="1"/>
    <row r="348" s="25" customFormat="1"/>
    <row r="349" s="25" customFormat="1"/>
    <row r="350" s="25" customFormat="1"/>
    <row r="351" s="25" customFormat="1"/>
    <row r="352" s="25" customFormat="1"/>
    <row r="353" s="25" customFormat="1"/>
    <row r="354" s="25" customFormat="1"/>
    <row r="355" s="25" customFormat="1"/>
    <row r="356" s="25" customFormat="1"/>
    <row r="357" s="25" customFormat="1"/>
    <row r="358" s="25" customFormat="1"/>
    <row r="359" s="25" customFormat="1"/>
    <row r="360" s="25" customFormat="1"/>
    <row r="361" s="25" customFormat="1"/>
    <row r="362" s="25" customFormat="1"/>
    <row r="363" s="25" customFormat="1"/>
    <row r="364" s="25" customFormat="1"/>
    <row r="365" s="25" customFormat="1"/>
    <row r="366" s="25" customFormat="1"/>
    <row r="367" s="25" customFormat="1"/>
    <row r="368" s="25" customFormat="1"/>
    <row r="369" s="25" customFormat="1"/>
    <row r="370" s="25" customFormat="1"/>
    <row r="371" s="25" customFormat="1"/>
    <row r="372" s="25" customFormat="1"/>
    <row r="373" s="25" customFormat="1"/>
    <row r="374" s="25" customFormat="1"/>
    <row r="375" s="25" customFormat="1"/>
    <row r="376" s="25" customFormat="1"/>
    <row r="377" s="25" customFormat="1"/>
    <row r="378" s="25" customFormat="1"/>
    <row r="379" s="25" customFormat="1"/>
    <row r="380" s="25" customFormat="1"/>
    <row r="381" s="25" customFormat="1"/>
    <row r="382" s="25" customFormat="1"/>
    <row r="383" s="25" customFormat="1"/>
    <row r="384" s="25" customFormat="1"/>
    <row r="385" s="25" customFormat="1"/>
    <row r="386" s="25" customFormat="1"/>
    <row r="387" s="25" customFormat="1"/>
    <row r="388" s="25" customFormat="1"/>
    <row r="389" s="25" customFormat="1"/>
    <row r="390" s="25" customFormat="1"/>
    <row r="391" s="25" customFormat="1"/>
    <row r="392" s="25" customFormat="1"/>
    <row r="393" s="25" customFormat="1"/>
    <row r="394" s="25" customFormat="1"/>
    <row r="395" s="25" customFormat="1"/>
    <row r="396" s="25" customFormat="1"/>
    <row r="397" s="25" customFormat="1"/>
    <row r="398" s="25" customFormat="1"/>
    <row r="399" s="25" customFormat="1"/>
    <row r="400" s="25" customFormat="1"/>
    <row r="401" s="25" customFormat="1"/>
    <row r="402" s="25" customFormat="1"/>
    <row r="403" s="25" customFormat="1"/>
    <row r="404" s="25" customFormat="1"/>
    <row r="405" s="25" customFormat="1"/>
    <row r="406" s="25" customFormat="1"/>
    <row r="407" s="25" customFormat="1"/>
    <row r="408" s="25" customFormat="1"/>
    <row r="409" s="25" customFormat="1"/>
    <row r="410" s="25" customFormat="1"/>
    <row r="411" s="25" customFormat="1"/>
    <row r="412" s="25" customFormat="1"/>
    <row r="413" s="25" customFormat="1"/>
    <row r="414" s="25" customFormat="1"/>
    <row r="415" s="25" customFormat="1"/>
    <row r="416" s="25" customFormat="1"/>
    <row r="417" s="25" customFormat="1"/>
    <row r="418" s="25" customFormat="1"/>
    <row r="419" s="25" customFormat="1"/>
    <row r="420" s="25" customFormat="1"/>
    <row r="421" s="25" customFormat="1"/>
    <row r="422" s="25" customFormat="1"/>
    <row r="423" s="25" customFormat="1"/>
    <row r="424" s="25" customFormat="1"/>
    <row r="425" s="25" customFormat="1"/>
    <row r="426" s="25" customFormat="1"/>
    <row r="427" s="25" customFormat="1"/>
    <row r="428" s="25" customFormat="1"/>
    <row r="429" s="25" customFormat="1"/>
    <row r="430" s="25" customFormat="1"/>
    <row r="431" s="25" customFormat="1"/>
    <row r="432" s="25" customFormat="1"/>
    <row r="433" s="25" customFormat="1"/>
    <row r="434" s="25" customFormat="1"/>
    <row r="435" s="25" customFormat="1"/>
    <row r="436" s="25" customFormat="1"/>
    <row r="437" s="25" customFormat="1"/>
    <row r="438" s="25" customFormat="1"/>
    <row r="439" s="25" customFormat="1"/>
    <row r="440" s="25" customFormat="1"/>
    <row r="441" s="25" customFormat="1"/>
    <row r="442" s="25" customFormat="1"/>
    <row r="443" s="25" customFormat="1"/>
    <row r="444" s="25" customFormat="1"/>
    <row r="445" s="25" customFormat="1"/>
    <row r="446" s="25" customFormat="1"/>
    <row r="447" s="25" customFormat="1"/>
    <row r="448" s="25" customFormat="1"/>
    <row r="449" s="25" customFormat="1"/>
    <row r="450" s="25" customFormat="1"/>
    <row r="451" s="25" customFormat="1"/>
    <row r="452" s="25" customFormat="1"/>
    <row r="453" s="25" customFormat="1"/>
    <row r="454" s="25" customFormat="1"/>
    <row r="455" s="25" customFormat="1"/>
    <row r="456" s="25" customFormat="1"/>
    <row r="457" s="25" customFormat="1"/>
    <row r="458" s="25" customFormat="1"/>
    <row r="459" s="25" customFormat="1"/>
    <row r="460" s="25" customFormat="1"/>
    <row r="461" s="25" customFormat="1"/>
    <row r="462" s="25" customFormat="1"/>
    <row r="463" s="25" customFormat="1"/>
    <row r="464" s="25" customFormat="1"/>
    <row r="465" s="25" customFormat="1"/>
    <row r="466" s="25" customFormat="1"/>
    <row r="467" s="25" customFormat="1"/>
    <row r="468" s="25" customFormat="1"/>
    <row r="469" s="25" customFormat="1"/>
    <row r="470" s="25" customFormat="1"/>
    <row r="471" s="25" customFormat="1"/>
    <row r="472" s="25" customFormat="1"/>
    <row r="473" s="25" customFormat="1"/>
    <row r="474" s="25" customFormat="1"/>
    <row r="475" s="25" customFormat="1"/>
    <row r="476" s="25" customFormat="1"/>
    <row r="477" s="25" customFormat="1"/>
    <row r="478" s="25" customFormat="1"/>
    <row r="479" s="25" customFormat="1"/>
    <row r="480" s="25" customFormat="1"/>
    <row r="481" s="25" customFormat="1"/>
    <row r="482" s="25" customFormat="1"/>
    <row r="483" s="25" customFormat="1"/>
    <row r="484" s="25" customFormat="1"/>
    <row r="485" s="25" customFormat="1"/>
    <row r="486" s="25" customFormat="1"/>
    <row r="487" s="25" customFormat="1"/>
    <row r="488" s="25" customFormat="1"/>
    <row r="489" s="25" customFormat="1"/>
    <row r="490" s="25" customFormat="1"/>
    <row r="491" s="25" customFormat="1"/>
    <row r="492" s="25" customFormat="1"/>
    <row r="493" s="25" customFormat="1"/>
    <row r="494" s="25" customFormat="1"/>
    <row r="495" s="25" customFormat="1"/>
    <row r="496" s="25" customFormat="1"/>
    <row r="497" s="25" customFormat="1"/>
    <row r="498" s="25" customFormat="1"/>
    <row r="499" s="25" customFormat="1"/>
    <row r="500" s="25" customFormat="1"/>
    <row r="501" s="25" customFormat="1"/>
    <row r="502" s="25" customFormat="1"/>
    <row r="503" s="25" customFormat="1"/>
    <row r="504" s="25" customFormat="1"/>
    <row r="505" s="25" customFormat="1"/>
    <row r="506" s="25" customFormat="1"/>
    <row r="507" s="25" customFormat="1"/>
    <row r="508" s="25" customFormat="1"/>
    <row r="509" s="25" customFormat="1"/>
    <row r="510" s="25" customFormat="1"/>
    <row r="511" s="25" customFormat="1"/>
    <row r="512" s="25" customFormat="1"/>
    <row r="513" s="25" customFormat="1"/>
    <row r="514" s="25" customFormat="1"/>
    <row r="515" s="25" customFormat="1"/>
    <row r="516" s="25" customFormat="1"/>
    <row r="517" s="25" customFormat="1"/>
    <row r="518" s="25" customFormat="1"/>
    <row r="519" s="25" customFormat="1"/>
    <row r="520" s="25" customFormat="1"/>
    <row r="521" s="25" customFormat="1"/>
    <row r="522" s="25" customFormat="1"/>
    <row r="523" s="25" customFormat="1"/>
    <row r="524" s="25" customFormat="1"/>
    <row r="525" s="25" customFormat="1"/>
    <row r="526" s="25" customFormat="1"/>
    <row r="527" s="25" customFormat="1"/>
    <row r="528" s="25" customFormat="1"/>
    <row r="529" s="25" customFormat="1"/>
    <row r="530" s="25" customFormat="1"/>
    <row r="531" s="25" customFormat="1"/>
    <row r="532" s="25" customFormat="1"/>
    <row r="533" s="25" customFormat="1"/>
    <row r="534" s="25" customFormat="1"/>
    <row r="535" s="25" customFormat="1"/>
    <row r="536" s="25" customFormat="1"/>
    <row r="537" s="25" customFormat="1"/>
    <row r="538" s="25" customFormat="1"/>
    <row r="539" s="25" customFormat="1"/>
    <row r="540" s="25" customFormat="1"/>
    <row r="541" s="25" customFormat="1"/>
    <row r="542" s="25" customFormat="1"/>
    <row r="543" s="25" customFormat="1"/>
    <row r="544" s="25" customFormat="1"/>
    <row r="545" s="25" customFormat="1"/>
    <row r="546" s="25" customFormat="1"/>
    <row r="547" s="25" customFormat="1"/>
    <row r="548" s="25" customFormat="1"/>
    <row r="549" s="25" customFormat="1"/>
    <row r="550" s="25" customFormat="1"/>
    <row r="551" s="25" customFormat="1"/>
    <row r="552" s="25" customFormat="1"/>
    <row r="553" s="25" customFormat="1"/>
    <row r="554" s="25" customFormat="1"/>
    <row r="555" s="25" customFormat="1"/>
    <row r="556" s="25" customFormat="1"/>
    <row r="557" s="25" customFormat="1"/>
    <row r="558" s="25" customFormat="1"/>
    <row r="559" s="25" customFormat="1"/>
    <row r="560" s="25" customFormat="1"/>
    <row r="561" s="25" customFormat="1"/>
    <row r="562" s="25" customFormat="1"/>
    <row r="563" s="25" customFormat="1"/>
    <row r="564" s="25" customFormat="1"/>
    <row r="565" s="25" customFormat="1"/>
    <row r="566" s="25" customFormat="1"/>
    <row r="567" s="25" customFormat="1"/>
    <row r="568" s="25" customFormat="1"/>
    <row r="569" s="25" customFormat="1"/>
    <row r="570" s="25" customFormat="1"/>
    <row r="571" s="25" customFormat="1"/>
    <row r="572" s="25" customFormat="1"/>
    <row r="573" s="25" customFormat="1"/>
    <row r="574" s="25" customFormat="1"/>
    <row r="575" s="25" customFormat="1"/>
    <row r="576" s="25" customFormat="1"/>
    <row r="577" s="25" customFormat="1"/>
    <row r="578" s="25" customFormat="1"/>
    <row r="579" s="25" customFormat="1"/>
    <row r="580" s="25" customFormat="1"/>
    <row r="581" s="25" customFormat="1"/>
    <row r="582" s="25" customFormat="1"/>
    <row r="583" s="25" customFormat="1"/>
    <row r="584" s="25" customFormat="1"/>
    <row r="585" s="25" customFormat="1"/>
    <row r="586" s="25" customFormat="1"/>
    <row r="587" s="25" customFormat="1"/>
    <row r="588" s="25" customFormat="1"/>
    <row r="589" s="25" customFormat="1"/>
    <row r="590" s="25" customFormat="1"/>
    <row r="591" s="25" customFormat="1"/>
    <row r="592" s="25" customFormat="1"/>
    <row r="593" s="25" customFormat="1"/>
    <row r="594" s="25" customFormat="1"/>
    <row r="595" s="25" customFormat="1"/>
    <row r="596" s="25" customFormat="1"/>
    <row r="597" s="25" customFormat="1"/>
    <row r="598" s="25" customFormat="1"/>
    <row r="599" s="25" customFormat="1"/>
    <row r="600" s="25" customFormat="1"/>
    <row r="601" s="25" customFormat="1"/>
    <row r="602" s="25" customFormat="1"/>
    <row r="603" s="25" customFormat="1"/>
    <row r="604" s="25" customFormat="1"/>
    <row r="605" s="25" customFormat="1"/>
    <row r="606" s="25" customFormat="1"/>
    <row r="607" s="25" customFormat="1"/>
    <row r="608" s="25" customFormat="1"/>
    <row r="609" s="25" customFormat="1"/>
    <row r="610" s="25" customFormat="1"/>
    <row r="611" s="25" customFormat="1"/>
    <row r="612" s="25" customFormat="1"/>
    <row r="613" s="25" customFormat="1"/>
    <row r="614" s="25" customFormat="1"/>
    <row r="615" s="25" customFormat="1"/>
    <row r="616" s="25" customFormat="1"/>
    <row r="617" s="25" customFormat="1"/>
    <row r="618" s="25" customFormat="1"/>
    <row r="619" s="25" customFormat="1"/>
    <row r="620" s="25" customFormat="1"/>
    <row r="621" s="25" customFormat="1"/>
    <row r="622" s="25" customFormat="1"/>
    <row r="623" s="25" customFormat="1"/>
    <row r="624" s="25" customFormat="1"/>
    <row r="625" s="25" customFormat="1"/>
    <row r="626" s="25" customFormat="1"/>
    <row r="627" s="25" customFormat="1"/>
    <row r="628" s="25" customFormat="1"/>
    <row r="629" s="25" customFormat="1"/>
    <row r="630" s="25" customFormat="1"/>
    <row r="631" s="25" customFormat="1"/>
    <row r="632" s="25" customFormat="1"/>
    <row r="633" s="25" customFormat="1"/>
    <row r="634" s="25" customFormat="1"/>
    <row r="635" s="25" customFormat="1"/>
    <row r="636" s="25" customFormat="1"/>
    <row r="637" s="25" customFormat="1"/>
    <row r="638" s="25" customFormat="1"/>
    <row r="639" s="25" customFormat="1"/>
    <row r="640" s="25" customFormat="1"/>
    <row r="641" s="25" customFormat="1"/>
    <row r="642" s="25" customFormat="1"/>
    <row r="643" s="25" customFormat="1"/>
    <row r="644" s="25" customFormat="1"/>
    <row r="645" s="25" customFormat="1"/>
    <row r="646" s="25" customFormat="1"/>
    <row r="647" s="25" customFormat="1"/>
    <row r="648" s="25" customFormat="1"/>
    <row r="649" s="25" customFormat="1"/>
    <row r="650" s="25" customFormat="1"/>
    <row r="651" s="25" customFormat="1"/>
    <row r="652" s="25" customFormat="1"/>
    <row r="653" s="25" customFormat="1"/>
    <row r="654" s="25" customFormat="1"/>
    <row r="655" s="25" customFormat="1"/>
    <row r="656" s="25" customFormat="1"/>
    <row r="657" s="25" customFormat="1"/>
    <row r="658" s="25" customFormat="1"/>
    <row r="659" s="25" customFormat="1"/>
    <row r="660" s="25" customFormat="1"/>
    <row r="661" s="25" customFormat="1"/>
    <row r="662" s="25" customFormat="1"/>
    <row r="663" s="25" customFormat="1"/>
    <row r="664" s="25" customFormat="1"/>
    <row r="665" s="25" customFormat="1"/>
    <row r="666" s="25" customFormat="1"/>
    <row r="667" s="25" customFormat="1"/>
    <row r="668" s="25" customFormat="1"/>
    <row r="669" s="25" customFormat="1"/>
    <row r="670" s="25" customFormat="1"/>
    <row r="671" s="25" customFormat="1"/>
    <row r="672" s="25" customFormat="1"/>
    <row r="673" s="25" customFormat="1"/>
    <row r="674" s="25" customFormat="1"/>
    <row r="675" s="25" customFormat="1"/>
    <row r="676" s="25" customFormat="1"/>
    <row r="677" s="25" customFormat="1"/>
    <row r="678" s="25" customFormat="1"/>
    <row r="679" s="25" customFormat="1"/>
    <row r="680" s="25" customFormat="1"/>
    <row r="681" s="25" customFormat="1"/>
    <row r="682" s="25" customFormat="1"/>
    <row r="683" s="25" customFormat="1"/>
    <row r="684" s="25" customFormat="1"/>
    <row r="685" s="25" customFormat="1"/>
    <row r="686" s="25" customFormat="1"/>
    <row r="687" s="25" customFormat="1"/>
    <row r="688" s="25" customFormat="1"/>
    <row r="689" s="25" customFormat="1"/>
    <row r="690" s="25" customFormat="1"/>
    <row r="691" s="25" customFormat="1"/>
    <row r="692" s="25" customFormat="1"/>
    <row r="693" s="25" customFormat="1"/>
    <row r="694" s="25" customFormat="1"/>
    <row r="695" s="25" customFormat="1"/>
    <row r="696" s="25" customFormat="1"/>
    <row r="697" s="25" customFormat="1"/>
    <row r="698" s="25" customFormat="1"/>
    <row r="699" s="25" customFormat="1"/>
    <row r="700" s="25" customFormat="1"/>
    <row r="701" s="25" customFormat="1"/>
    <row r="702" s="25" customFormat="1"/>
    <row r="703" s="25" customFormat="1"/>
    <row r="704" s="25" customFormat="1"/>
    <row r="705" s="25" customFormat="1"/>
    <row r="706" s="25" customFormat="1"/>
    <row r="707" s="25" customFormat="1"/>
    <row r="708" s="25" customFormat="1"/>
    <row r="709" s="25" customFormat="1"/>
    <row r="710" s="25" customFormat="1"/>
    <row r="711" s="25" customFormat="1"/>
    <row r="712" s="25" customFormat="1"/>
    <row r="713" s="25" customFormat="1"/>
    <row r="714" s="25" customFormat="1"/>
    <row r="715" s="25" customFormat="1"/>
    <row r="716" s="25" customFormat="1"/>
    <row r="717" s="25" customFormat="1"/>
    <row r="718" s="25" customFormat="1"/>
    <row r="719" s="25" customFormat="1"/>
    <row r="720" s="25" customFormat="1"/>
    <row r="721" s="25" customFormat="1"/>
    <row r="722" s="25" customFormat="1"/>
    <row r="723" s="25" customFormat="1"/>
    <row r="724" s="25" customFormat="1"/>
    <row r="725" s="25" customFormat="1"/>
    <row r="726" s="25" customFormat="1"/>
    <row r="727" s="25" customFormat="1"/>
    <row r="728" s="25" customFormat="1"/>
    <row r="729" s="25" customFormat="1"/>
    <row r="730" s="25" customFormat="1"/>
    <row r="731" s="25" customFormat="1"/>
    <row r="732" s="25" customFormat="1"/>
    <row r="733" s="25" customFormat="1"/>
    <row r="734" s="25" customFormat="1"/>
    <row r="735" s="25" customFormat="1"/>
    <row r="736" s="25" customFormat="1"/>
    <row r="737" s="25" customFormat="1"/>
    <row r="738" s="25" customFormat="1"/>
    <row r="739" s="25" customFormat="1"/>
    <row r="740" s="25" customFormat="1"/>
    <row r="741" s="25" customFormat="1"/>
  </sheetData>
  <phoneticPr fontId="0" type="noConversion"/>
  <pageMargins left="0.35433070866141736" right="0.35433070866141736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29"/>
  <sheetViews>
    <sheetView zoomScale="85" zoomScaleNormal="100" workbookViewId="0">
      <pane ySplit="4" topLeftCell="A5" activePane="bottomLeft" state="frozen"/>
      <selection pane="bottomLeft" activeCell="D19" sqref="D19"/>
    </sheetView>
  </sheetViews>
  <sheetFormatPr defaultColWidth="22.5703125" defaultRowHeight="12.75"/>
  <cols>
    <col min="1" max="1" width="22.140625" bestFit="1" customWidth="1"/>
    <col min="2" max="2" width="4.42578125" bestFit="1" customWidth="1"/>
    <col min="3" max="3" width="26" customWidth="1"/>
    <col min="4" max="13" width="3.7109375" customWidth="1"/>
  </cols>
  <sheetData>
    <row r="1" spans="1:13" ht="18">
      <c r="A1" s="43" t="s">
        <v>40</v>
      </c>
      <c r="B1" s="45"/>
      <c r="C1" s="45"/>
      <c r="H1" s="36"/>
      <c r="I1" t="s">
        <v>37</v>
      </c>
    </row>
    <row r="2" spans="1:13" ht="18">
      <c r="A2" s="44"/>
      <c r="B2" s="45"/>
      <c r="C2" s="45"/>
      <c r="H2" s="37"/>
      <c r="I2" t="s">
        <v>38</v>
      </c>
    </row>
    <row r="3" spans="1:13" ht="18">
      <c r="A3" s="38"/>
      <c r="B3" s="39"/>
      <c r="C3" s="39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3" s="25" customFormat="1" ht="15.75">
      <c r="A4" s="23" t="s">
        <v>13</v>
      </c>
      <c r="B4" s="23" t="s">
        <v>20</v>
      </c>
      <c r="C4" s="23" t="s">
        <v>21</v>
      </c>
      <c r="D4" s="24">
        <v>1</v>
      </c>
      <c r="E4" s="24">
        <v>2</v>
      </c>
      <c r="F4" s="24">
        <v>3</v>
      </c>
      <c r="G4" s="24">
        <v>4</v>
      </c>
      <c r="H4" s="24">
        <v>5</v>
      </c>
      <c r="I4" s="24">
        <v>6</v>
      </c>
      <c r="J4" s="24">
        <v>7</v>
      </c>
      <c r="K4" s="24" t="s">
        <v>22</v>
      </c>
      <c r="L4" s="24" t="s">
        <v>23</v>
      </c>
      <c r="M4" s="24" t="s">
        <v>24</v>
      </c>
    </row>
    <row r="5" spans="1:13" s="25" customFormat="1" ht="15.75">
      <c r="A5" s="23" t="s">
        <v>0</v>
      </c>
      <c r="B5" s="23"/>
      <c r="C5" s="23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s="25" customFormat="1">
      <c r="A6" s="26"/>
      <c r="B6" s="26"/>
      <c r="C6" s="26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s="25" customFormat="1">
      <c r="A7" s="27"/>
      <c r="B7" s="26"/>
      <c r="C7" s="26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 s="25" customFormat="1">
      <c r="A8" s="27"/>
      <c r="B8" s="26"/>
      <c r="C8" s="26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3" s="25" customFormat="1">
      <c r="A9" s="26"/>
      <c r="B9" s="26"/>
      <c r="C9" s="26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 s="25" customFormat="1">
      <c r="A10" s="26"/>
      <c r="B10" s="26"/>
      <c r="C10" s="26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3" s="25" customFormat="1">
      <c r="A11" s="26"/>
      <c r="B11" s="26"/>
      <c r="C11" s="26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 s="25" customFormat="1">
      <c r="A12" s="26"/>
      <c r="B12" s="26"/>
      <c r="C12" s="26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3" s="25" customFormat="1">
      <c r="A13" s="27"/>
      <c r="B13" s="26"/>
      <c r="C13" s="26"/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3" s="25" customForma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3" s="25" customForma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1:13" s="25" customFormat="1" ht="15.75">
      <c r="A16" s="23" t="s">
        <v>2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3" s="25" customFormat="1">
      <c r="A17" s="28" t="s">
        <v>191</v>
      </c>
      <c r="B17" s="28">
        <v>7</v>
      </c>
      <c r="C17" s="28" t="s">
        <v>183</v>
      </c>
      <c r="D17" s="116">
        <v>1</v>
      </c>
      <c r="E17" s="28"/>
      <c r="F17" s="28"/>
      <c r="G17" s="28"/>
      <c r="H17" s="28"/>
      <c r="I17" s="28"/>
      <c r="J17" s="74"/>
      <c r="K17" s="28"/>
      <c r="L17" s="28"/>
      <c r="M17" s="28"/>
    </row>
    <row r="18" spans="1:13" s="25" customFormat="1">
      <c r="A18" s="28"/>
      <c r="B18" s="28">
        <v>2</v>
      </c>
      <c r="C18" s="28" t="s">
        <v>185</v>
      </c>
      <c r="D18" s="116">
        <v>1</v>
      </c>
      <c r="E18" s="28"/>
      <c r="F18" s="28"/>
      <c r="G18" s="28"/>
      <c r="H18" s="28"/>
      <c r="I18" s="28"/>
      <c r="J18" s="74"/>
      <c r="K18" s="28"/>
      <c r="L18" s="28"/>
      <c r="M18" s="28"/>
    </row>
    <row r="19" spans="1:13" s="25" customFormat="1">
      <c r="A19" s="28" t="s">
        <v>210</v>
      </c>
      <c r="B19" s="28">
        <v>20</v>
      </c>
      <c r="C19" s="28" t="s">
        <v>211</v>
      </c>
      <c r="D19" s="37"/>
      <c r="E19" s="28"/>
      <c r="F19" s="28"/>
      <c r="G19" s="28"/>
      <c r="H19" s="28"/>
      <c r="I19" s="28"/>
      <c r="J19" s="74"/>
      <c r="K19" s="28"/>
      <c r="L19" s="28"/>
      <c r="M19" s="28"/>
    </row>
    <row r="20" spans="1:13" s="25" customFormat="1">
      <c r="A20" s="28"/>
      <c r="B20" s="28"/>
      <c r="C20" s="28"/>
      <c r="D20" s="28"/>
      <c r="E20" s="28"/>
      <c r="F20" s="28"/>
      <c r="G20" s="28"/>
      <c r="H20" s="28"/>
      <c r="I20" s="28"/>
      <c r="J20" s="74"/>
      <c r="K20" s="28"/>
      <c r="L20" s="28"/>
      <c r="M20" s="28"/>
    </row>
    <row r="21" spans="1:13" s="25" customFormat="1">
      <c r="A21" s="28"/>
      <c r="B21" s="28"/>
      <c r="C21" s="28"/>
      <c r="D21" s="28"/>
      <c r="E21" s="28"/>
      <c r="F21" s="28"/>
      <c r="G21" s="28"/>
      <c r="H21" s="28"/>
      <c r="I21" s="28"/>
      <c r="J21" s="74"/>
      <c r="K21" s="28"/>
      <c r="L21" s="28"/>
      <c r="M21" s="28"/>
    </row>
    <row r="22" spans="1:13" s="25" customFormat="1">
      <c r="A22" s="28"/>
      <c r="B22" s="28"/>
      <c r="C22" s="28"/>
      <c r="D22" s="28"/>
      <c r="E22" s="28"/>
      <c r="F22" s="28"/>
      <c r="G22" s="28"/>
      <c r="H22" s="28"/>
      <c r="I22" s="28"/>
      <c r="J22" s="74"/>
      <c r="K22" s="28"/>
      <c r="L22" s="28"/>
      <c r="M22" s="28"/>
    </row>
    <row r="23" spans="1:13" s="25" customFormat="1">
      <c r="A23" s="28"/>
      <c r="B23" s="28"/>
      <c r="C23" s="28"/>
      <c r="D23" s="28"/>
      <c r="E23" s="28"/>
      <c r="F23" s="28"/>
      <c r="G23" s="28"/>
      <c r="H23" s="28"/>
      <c r="I23" s="74"/>
      <c r="J23" s="74"/>
      <c r="K23" s="28"/>
      <c r="L23" s="28"/>
      <c r="M23" s="28"/>
    </row>
    <row r="24" spans="1:13" s="25" customFormat="1"/>
    <row r="25" spans="1:13" s="25" customFormat="1"/>
    <row r="26" spans="1:13" s="25" customFormat="1"/>
    <row r="27" spans="1:13" s="25" customFormat="1"/>
    <row r="28" spans="1:13" s="25" customFormat="1"/>
    <row r="29" spans="1:13" s="25" customFormat="1"/>
    <row r="30" spans="1:13" s="25" customFormat="1"/>
    <row r="31" spans="1:13" s="25" customFormat="1"/>
    <row r="32" spans="1:13" s="25" customFormat="1"/>
    <row r="33" s="25" customFormat="1"/>
    <row r="34" s="25" customFormat="1"/>
    <row r="35" s="25" customFormat="1"/>
    <row r="36" s="25" customFormat="1"/>
    <row r="37" s="25" customFormat="1"/>
    <row r="38" s="25" customFormat="1"/>
    <row r="39" s="25" customFormat="1"/>
    <row r="40" s="25" customFormat="1"/>
    <row r="41" s="25" customFormat="1"/>
    <row r="42" s="25" customFormat="1"/>
    <row r="43" s="25" customFormat="1"/>
    <row r="44" s="25" customFormat="1"/>
    <row r="45" s="25" customFormat="1"/>
    <row r="46" s="25" customFormat="1"/>
    <row r="47" s="25" customFormat="1"/>
    <row r="48" s="25" customFormat="1"/>
    <row r="49" s="25" customFormat="1"/>
    <row r="50" s="25" customFormat="1"/>
    <row r="51" s="25" customFormat="1"/>
    <row r="52" s="25" customFormat="1"/>
    <row r="53" s="25" customFormat="1"/>
    <row r="54" s="25" customFormat="1"/>
    <row r="55" s="25" customFormat="1"/>
    <row r="56" s="25" customFormat="1"/>
    <row r="57" s="25" customFormat="1"/>
    <row r="58" s="25" customFormat="1"/>
    <row r="59" s="25" customFormat="1"/>
    <row r="60" s="25" customFormat="1"/>
    <row r="61" s="25" customFormat="1"/>
    <row r="62" s="25" customFormat="1"/>
    <row r="63" s="25" customFormat="1"/>
    <row r="64" s="25" customFormat="1"/>
    <row r="65" s="25" customFormat="1"/>
    <row r="66" s="25" customFormat="1"/>
    <row r="67" s="25" customFormat="1"/>
    <row r="68" s="25" customFormat="1"/>
    <row r="69" s="25" customFormat="1"/>
    <row r="70" s="25" customFormat="1"/>
    <row r="71" s="25" customFormat="1"/>
    <row r="72" s="25" customFormat="1"/>
    <row r="73" s="25" customFormat="1"/>
    <row r="74" s="25" customFormat="1"/>
    <row r="75" s="25" customFormat="1"/>
    <row r="76" s="25" customFormat="1"/>
    <row r="77" s="25" customFormat="1"/>
    <row r="78" s="25" customFormat="1"/>
    <row r="79" s="25" customFormat="1"/>
    <row r="80" s="25" customFormat="1"/>
    <row r="81" s="25" customFormat="1"/>
    <row r="82" s="25" customFormat="1"/>
    <row r="83" s="25" customFormat="1"/>
    <row r="84" s="25" customFormat="1"/>
    <row r="85" s="25" customFormat="1"/>
    <row r="86" s="25" customFormat="1"/>
    <row r="87" s="25" customFormat="1"/>
    <row r="88" s="25" customFormat="1"/>
    <row r="89" s="25" customFormat="1"/>
    <row r="90" s="25" customFormat="1"/>
    <row r="91" s="25" customFormat="1"/>
    <row r="92" s="25" customFormat="1"/>
    <row r="93" s="25" customFormat="1"/>
    <row r="94" s="25" customFormat="1"/>
    <row r="95" s="25" customFormat="1"/>
    <row r="96" s="25" customFormat="1"/>
    <row r="97" s="25" customFormat="1"/>
    <row r="98" s="25" customFormat="1"/>
    <row r="99" s="25" customFormat="1"/>
    <row r="100" s="25" customFormat="1"/>
    <row r="101" s="25" customFormat="1"/>
    <row r="102" s="25" customFormat="1"/>
    <row r="103" s="25" customFormat="1"/>
    <row r="104" s="25" customFormat="1"/>
    <row r="105" s="25" customFormat="1"/>
    <row r="106" s="25" customFormat="1"/>
    <row r="107" s="25" customFormat="1"/>
    <row r="108" s="25" customFormat="1"/>
    <row r="109" s="25" customFormat="1"/>
    <row r="110" s="25" customFormat="1"/>
    <row r="111" s="25" customFormat="1"/>
    <row r="112" s="25" customFormat="1"/>
    <row r="113" s="25" customFormat="1"/>
    <row r="114" s="25" customFormat="1"/>
    <row r="115" s="25" customFormat="1"/>
    <row r="116" s="25" customFormat="1"/>
    <row r="117" s="25" customFormat="1"/>
    <row r="118" s="25" customFormat="1"/>
    <row r="119" s="25" customFormat="1"/>
    <row r="120" s="25" customFormat="1"/>
    <row r="121" s="25" customFormat="1"/>
    <row r="122" s="25" customFormat="1"/>
    <row r="123" s="25" customFormat="1"/>
    <row r="124" s="25" customFormat="1"/>
    <row r="125" s="25" customFormat="1"/>
    <row r="126" s="25" customFormat="1"/>
    <row r="127" s="25" customFormat="1"/>
    <row r="128" s="25" customFormat="1"/>
    <row r="129" s="25" customFormat="1"/>
    <row r="130" s="25" customFormat="1"/>
    <row r="131" s="25" customFormat="1"/>
    <row r="132" s="25" customFormat="1"/>
    <row r="133" s="25" customFormat="1"/>
    <row r="134" s="25" customFormat="1"/>
    <row r="135" s="25" customFormat="1"/>
    <row r="136" s="25" customFormat="1"/>
    <row r="137" s="25" customFormat="1"/>
    <row r="138" s="25" customFormat="1"/>
    <row r="139" s="25" customFormat="1"/>
    <row r="140" s="25" customFormat="1"/>
    <row r="141" s="25" customFormat="1"/>
    <row r="142" s="25" customFormat="1"/>
    <row r="143" s="25" customFormat="1"/>
    <row r="144" s="25" customFormat="1"/>
    <row r="145" s="25" customFormat="1"/>
    <row r="146" s="25" customFormat="1"/>
    <row r="147" s="25" customFormat="1"/>
    <row r="148" s="25" customFormat="1"/>
    <row r="149" s="25" customFormat="1"/>
    <row r="150" s="25" customFormat="1"/>
    <row r="151" s="25" customFormat="1"/>
    <row r="152" s="25" customFormat="1"/>
    <row r="153" s="25" customFormat="1"/>
    <row r="154" s="25" customFormat="1"/>
    <row r="155" s="25" customFormat="1"/>
    <row r="156" s="25" customFormat="1"/>
    <row r="157" s="25" customFormat="1"/>
    <row r="158" s="25" customFormat="1"/>
    <row r="159" s="25" customFormat="1"/>
    <row r="160" s="25" customFormat="1"/>
    <row r="161" s="25" customFormat="1"/>
    <row r="162" s="25" customFormat="1"/>
    <row r="163" s="25" customFormat="1"/>
    <row r="164" s="25" customFormat="1"/>
    <row r="165" s="25" customFormat="1"/>
    <row r="166" s="25" customFormat="1"/>
    <row r="167" s="25" customFormat="1"/>
    <row r="168" s="25" customFormat="1"/>
    <row r="169" s="25" customFormat="1"/>
    <row r="170" s="25" customFormat="1"/>
    <row r="171" s="25" customFormat="1"/>
    <row r="172" s="25" customFormat="1"/>
    <row r="173" s="25" customFormat="1"/>
    <row r="174" s="25" customFormat="1"/>
    <row r="175" s="25" customFormat="1"/>
    <row r="176" s="25" customFormat="1"/>
    <row r="177" s="25" customFormat="1"/>
    <row r="178" s="25" customFormat="1"/>
    <row r="179" s="25" customFormat="1"/>
    <row r="180" s="25" customFormat="1"/>
    <row r="181" s="25" customFormat="1"/>
    <row r="182" s="25" customFormat="1"/>
    <row r="183" s="25" customFormat="1"/>
    <row r="184" s="25" customFormat="1"/>
    <row r="185" s="25" customFormat="1"/>
    <row r="186" s="25" customFormat="1"/>
    <row r="187" s="25" customFormat="1"/>
    <row r="188" s="25" customFormat="1"/>
    <row r="189" s="25" customFormat="1"/>
    <row r="190" s="25" customFormat="1"/>
    <row r="191" s="25" customFormat="1"/>
    <row r="192" s="25" customFormat="1"/>
    <row r="193" s="25" customFormat="1"/>
    <row r="194" s="25" customFormat="1"/>
    <row r="195" s="25" customFormat="1"/>
    <row r="196" s="25" customFormat="1"/>
    <row r="197" s="25" customFormat="1"/>
    <row r="198" s="25" customFormat="1"/>
    <row r="199" s="25" customFormat="1"/>
    <row r="200" s="25" customFormat="1"/>
    <row r="201" s="25" customFormat="1"/>
    <row r="202" s="25" customFormat="1"/>
    <row r="203" s="25" customFormat="1"/>
    <row r="204" s="25" customFormat="1"/>
    <row r="205" s="25" customFormat="1"/>
    <row r="206" s="25" customFormat="1"/>
    <row r="207" s="25" customFormat="1"/>
    <row r="208" s="25" customFormat="1"/>
    <row r="209" s="25" customFormat="1"/>
    <row r="210" s="25" customFormat="1"/>
    <row r="211" s="25" customFormat="1"/>
    <row r="212" s="25" customFormat="1"/>
    <row r="213" s="25" customFormat="1"/>
    <row r="214" s="25" customFormat="1"/>
    <row r="215" s="25" customFormat="1"/>
    <row r="216" s="25" customFormat="1"/>
    <row r="217" s="25" customFormat="1"/>
    <row r="218" s="25" customFormat="1"/>
    <row r="219" s="25" customFormat="1"/>
    <row r="220" s="25" customFormat="1"/>
    <row r="221" s="25" customFormat="1"/>
    <row r="222" s="25" customFormat="1"/>
    <row r="223" s="25" customFormat="1"/>
    <row r="224" s="25" customFormat="1"/>
    <row r="225" s="25" customFormat="1"/>
    <row r="226" s="25" customFormat="1"/>
    <row r="227" s="25" customFormat="1"/>
    <row r="228" s="25" customFormat="1"/>
    <row r="229" s="25" customFormat="1"/>
    <row r="230" s="25" customFormat="1"/>
    <row r="231" s="25" customFormat="1"/>
    <row r="232" s="25" customFormat="1"/>
    <row r="233" s="25" customFormat="1"/>
    <row r="234" s="25" customFormat="1"/>
    <row r="235" s="25" customFormat="1"/>
    <row r="236" s="25" customFormat="1"/>
    <row r="237" s="25" customFormat="1"/>
    <row r="238" s="25" customFormat="1"/>
    <row r="239" s="25" customFormat="1"/>
    <row r="240" s="25" customFormat="1"/>
    <row r="241" s="25" customFormat="1"/>
    <row r="242" s="25" customFormat="1"/>
    <row r="243" s="25" customFormat="1"/>
    <row r="244" s="25" customFormat="1"/>
    <row r="245" s="25" customFormat="1"/>
    <row r="246" s="25" customFormat="1"/>
    <row r="247" s="25" customFormat="1"/>
    <row r="248" s="25" customFormat="1"/>
    <row r="249" s="25" customFormat="1"/>
    <row r="250" s="25" customFormat="1"/>
    <row r="251" s="25" customFormat="1"/>
    <row r="252" s="25" customFormat="1"/>
    <row r="253" s="25" customFormat="1"/>
    <row r="254" s="25" customFormat="1"/>
    <row r="255" s="25" customFormat="1"/>
    <row r="256" s="25" customFormat="1"/>
    <row r="257" s="25" customFormat="1"/>
    <row r="258" s="25" customFormat="1"/>
    <row r="259" s="25" customFormat="1"/>
    <row r="260" s="25" customFormat="1"/>
    <row r="261" s="25" customFormat="1"/>
    <row r="262" s="25" customFormat="1"/>
    <row r="263" s="25" customFormat="1"/>
    <row r="264" s="25" customFormat="1"/>
    <row r="265" s="25" customFormat="1"/>
    <row r="266" s="25" customFormat="1"/>
    <row r="267" s="25" customFormat="1"/>
    <row r="268" s="25" customFormat="1"/>
    <row r="269" s="25" customFormat="1"/>
    <row r="270" s="25" customFormat="1"/>
    <row r="271" s="25" customFormat="1"/>
    <row r="272" s="25" customFormat="1"/>
    <row r="273" s="25" customFormat="1"/>
    <row r="274" s="25" customFormat="1"/>
    <row r="275" s="25" customFormat="1"/>
    <row r="276" s="25" customFormat="1"/>
    <row r="277" s="25" customFormat="1"/>
    <row r="278" s="25" customFormat="1"/>
    <row r="279" s="25" customFormat="1"/>
    <row r="280" s="25" customFormat="1"/>
    <row r="281" s="25" customFormat="1"/>
    <row r="282" s="25" customFormat="1"/>
    <row r="283" s="25" customFormat="1"/>
    <row r="284" s="25" customFormat="1"/>
    <row r="285" s="25" customFormat="1"/>
    <row r="286" s="25" customFormat="1"/>
    <row r="287" s="25" customFormat="1"/>
    <row r="288" s="25" customFormat="1"/>
    <row r="289" s="25" customFormat="1"/>
    <row r="290" s="25" customFormat="1"/>
    <row r="291" s="25" customFormat="1"/>
    <row r="292" s="25" customFormat="1"/>
    <row r="293" s="25" customFormat="1"/>
    <row r="294" s="25" customFormat="1"/>
    <row r="295" s="25" customFormat="1"/>
    <row r="296" s="25" customFormat="1"/>
    <row r="297" s="25" customFormat="1"/>
    <row r="298" s="25" customFormat="1"/>
    <row r="299" s="25" customFormat="1"/>
    <row r="300" s="25" customFormat="1"/>
    <row r="301" s="25" customFormat="1"/>
    <row r="302" s="25" customFormat="1"/>
    <row r="303" s="25" customFormat="1"/>
    <row r="304" s="25" customFormat="1"/>
    <row r="305" s="25" customFormat="1"/>
    <row r="306" s="25" customFormat="1"/>
    <row r="307" s="25" customFormat="1"/>
    <row r="308" s="25" customFormat="1"/>
    <row r="309" s="25" customFormat="1"/>
    <row r="310" s="25" customFormat="1"/>
    <row r="311" s="25" customFormat="1"/>
    <row r="312" s="25" customFormat="1"/>
    <row r="313" s="25" customFormat="1"/>
    <row r="314" s="25" customFormat="1"/>
    <row r="315" s="25" customFormat="1"/>
    <row r="316" s="25" customFormat="1"/>
    <row r="317" s="25" customFormat="1"/>
    <row r="318" s="25" customFormat="1"/>
    <row r="319" s="25" customFormat="1"/>
    <row r="320" s="25" customFormat="1"/>
    <row r="321" s="25" customFormat="1"/>
    <row r="322" s="25" customFormat="1"/>
    <row r="323" s="25" customFormat="1"/>
    <row r="324" s="25" customFormat="1"/>
    <row r="325" s="25" customFormat="1"/>
    <row r="326" s="25" customFormat="1"/>
    <row r="327" s="25" customFormat="1"/>
    <row r="328" s="25" customFormat="1"/>
    <row r="329" s="25" customFormat="1"/>
    <row r="330" s="25" customFormat="1"/>
    <row r="331" s="25" customFormat="1"/>
    <row r="332" s="25" customFormat="1"/>
    <row r="333" s="25" customFormat="1"/>
    <row r="334" s="25" customFormat="1"/>
    <row r="335" s="25" customFormat="1"/>
    <row r="336" s="25" customFormat="1"/>
    <row r="337" s="25" customFormat="1"/>
    <row r="338" s="25" customFormat="1"/>
    <row r="339" s="25" customFormat="1"/>
    <row r="340" s="25" customFormat="1"/>
    <row r="341" s="25" customFormat="1"/>
    <row r="342" s="25" customFormat="1"/>
    <row r="343" s="25" customFormat="1"/>
    <row r="344" s="25" customFormat="1"/>
    <row r="345" s="25" customFormat="1"/>
    <row r="346" s="25" customFormat="1"/>
    <row r="347" s="25" customFormat="1"/>
    <row r="348" s="25" customFormat="1"/>
    <row r="349" s="25" customFormat="1"/>
    <row r="350" s="25" customFormat="1"/>
    <row r="351" s="25" customFormat="1"/>
    <row r="352" s="25" customFormat="1"/>
    <row r="353" s="25" customFormat="1"/>
    <row r="354" s="25" customFormat="1"/>
    <row r="355" s="25" customFormat="1"/>
    <row r="356" s="25" customFormat="1"/>
    <row r="357" s="25" customFormat="1"/>
    <row r="358" s="25" customFormat="1"/>
    <row r="359" s="25" customFormat="1"/>
    <row r="360" s="25" customFormat="1"/>
    <row r="361" s="25" customFormat="1"/>
    <row r="362" s="25" customFormat="1"/>
    <row r="363" s="25" customFormat="1"/>
    <row r="364" s="25" customFormat="1"/>
    <row r="365" s="25" customFormat="1"/>
    <row r="366" s="25" customFormat="1"/>
    <row r="367" s="25" customFormat="1"/>
    <row r="368" s="25" customFormat="1"/>
    <row r="369" s="25" customFormat="1"/>
    <row r="370" s="25" customFormat="1"/>
    <row r="371" s="25" customFormat="1"/>
    <row r="372" s="25" customFormat="1"/>
    <row r="373" s="25" customFormat="1"/>
    <row r="374" s="25" customFormat="1"/>
    <row r="375" s="25" customFormat="1"/>
    <row r="376" s="25" customFormat="1"/>
    <row r="377" s="25" customFormat="1"/>
    <row r="378" s="25" customFormat="1"/>
    <row r="379" s="25" customFormat="1"/>
    <row r="380" s="25" customFormat="1"/>
    <row r="381" s="25" customFormat="1"/>
    <row r="382" s="25" customFormat="1"/>
    <row r="383" s="25" customFormat="1"/>
    <row r="384" s="25" customFormat="1"/>
    <row r="385" s="25" customFormat="1"/>
    <row r="386" s="25" customFormat="1"/>
    <row r="387" s="25" customFormat="1"/>
    <row r="388" s="25" customFormat="1"/>
    <row r="389" s="25" customFormat="1"/>
    <row r="390" s="25" customFormat="1"/>
    <row r="391" s="25" customFormat="1"/>
    <row r="392" s="25" customFormat="1"/>
    <row r="393" s="25" customFormat="1"/>
    <row r="394" s="25" customFormat="1"/>
    <row r="395" s="25" customFormat="1"/>
    <row r="396" s="25" customFormat="1"/>
    <row r="397" s="25" customFormat="1"/>
    <row r="398" s="25" customFormat="1"/>
    <row r="399" s="25" customFormat="1"/>
    <row r="400" s="25" customFormat="1"/>
    <row r="401" s="25" customFormat="1"/>
    <row r="402" s="25" customFormat="1"/>
    <row r="403" s="25" customFormat="1"/>
    <row r="404" s="25" customFormat="1"/>
    <row r="405" s="25" customFormat="1"/>
    <row r="406" s="25" customFormat="1"/>
    <row r="407" s="25" customFormat="1"/>
    <row r="408" s="25" customFormat="1"/>
    <row r="409" s="25" customFormat="1"/>
    <row r="410" s="25" customFormat="1"/>
    <row r="411" s="25" customFormat="1"/>
    <row r="412" s="25" customFormat="1"/>
    <row r="413" s="25" customFormat="1"/>
    <row r="414" s="25" customFormat="1"/>
    <row r="415" s="25" customFormat="1"/>
    <row r="416" s="25" customFormat="1"/>
    <row r="417" s="25" customFormat="1"/>
    <row r="418" s="25" customFormat="1"/>
    <row r="419" s="25" customFormat="1"/>
    <row r="420" s="25" customFormat="1"/>
    <row r="421" s="25" customFormat="1"/>
    <row r="422" s="25" customFormat="1"/>
    <row r="423" s="25" customFormat="1"/>
    <row r="424" s="25" customFormat="1"/>
    <row r="425" s="25" customFormat="1"/>
    <row r="426" s="25" customFormat="1"/>
    <row r="427" s="25" customFormat="1"/>
    <row r="428" s="25" customFormat="1"/>
    <row r="429" s="25" customFormat="1"/>
    <row r="430" s="25" customFormat="1"/>
    <row r="431" s="25" customFormat="1"/>
    <row r="432" s="25" customFormat="1"/>
    <row r="433" s="25" customFormat="1"/>
    <row r="434" s="25" customFormat="1"/>
    <row r="435" s="25" customFormat="1"/>
    <row r="436" s="25" customFormat="1"/>
    <row r="437" s="25" customFormat="1"/>
    <row r="438" s="25" customFormat="1"/>
    <row r="439" s="25" customFormat="1"/>
    <row r="440" s="25" customFormat="1"/>
    <row r="441" s="25" customFormat="1"/>
    <row r="442" s="25" customFormat="1"/>
    <row r="443" s="25" customFormat="1"/>
    <row r="444" s="25" customFormat="1"/>
    <row r="445" s="25" customFormat="1"/>
    <row r="446" s="25" customFormat="1"/>
    <row r="447" s="25" customFormat="1"/>
    <row r="448" s="25" customFormat="1"/>
    <row r="449" s="25" customFormat="1"/>
    <row r="450" s="25" customFormat="1"/>
    <row r="451" s="25" customFormat="1"/>
    <row r="452" s="25" customFormat="1"/>
    <row r="453" s="25" customFormat="1"/>
    <row r="454" s="25" customFormat="1"/>
    <row r="455" s="25" customFormat="1"/>
    <row r="456" s="25" customFormat="1"/>
    <row r="457" s="25" customFormat="1"/>
    <row r="458" s="25" customFormat="1"/>
    <row r="459" s="25" customFormat="1"/>
    <row r="460" s="25" customFormat="1"/>
    <row r="461" s="25" customFormat="1"/>
    <row r="462" s="25" customFormat="1"/>
    <row r="463" s="25" customFormat="1"/>
    <row r="464" s="25" customFormat="1"/>
    <row r="465" s="25" customFormat="1"/>
    <row r="466" s="25" customFormat="1"/>
    <row r="467" s="25" customFormat="1"/>
    <row r="468" s="25" customFormat="1"/>
    <row r="469" s="25" customFormat="1"/>
    <row r="470" s="25" customFormat="1"/>
    <row r="471" s="25" customFormat="1"/>
    <row r="472" s="25" customFormat="1"/>
    <row r="473" s="25" customFormat="1"/>
    <row r="474" s="25" customFormat="1"/>
    <row r="475" s="25" customFormat="1"/>
    <row r="476" s="25" customFormat="1"/>
    <row r="477" s="25" customFormat="1"/>
    <row r="478" s="25" customFormat="1"/>
    <row r="479" s="25" customFormat="1"/>
    <row r="480" s="25" customFormat="1"/>
    <row r="481" s="25" customFormat="1"/>
    <row r="482" s="25" customFormat="1"/>
    <row r="483" s="25" customFormat="1"/>
    <row r="484" s="25" customFormat="1"/>
    <row r="485" s="25" customFormat="1"/>
    <row r="486" s="25" customFormat="1"/>
    <row r="487" s="25" customFormat="1"/>
    <row r="488" s="25" customFormat="1"/>
    <row r="489" s="25" customFormat="1"/>
    <row r="490" s="25" customFormat="1"/>
    <row r="491" s="25" customFormat="1"/>
    <row r="492" s="25" customFormat="1"/>
    <row r="493" s="25" customFormat="1"/>
    <row r="494" s="25" customFormat="1"/>
    <row r="495" s="25" customFormat="1"/>
    <row r="496" s="25" customFormat="1"/>
    <row r="497" s="25" customFormat="1"/>
    <row r="498" s="25" customFormat="1"/>
    <row r="499" s="25" customFormat="1"/>
    <row r="500" s="25" customFormat="1"/>
    <row r="501" s="25" customFormat="1"/>
    <row r="502" s="25" customFormat="1"/>
    <row r="503" s="25" customFormat="1"/>
    <row r="504" s="25" customFormat="1"/>
    <row r="505" s="25" customFormat="1"/>
    <row r="506" s="25" customFormat="1"/>
    <row r="507" s="25" customFormat="1"/>
    <row r="508" s="25" customFormat="1"/>
    <row r="509" s="25" customFormat="1"/>
    <row r="510" s="25" customFormat="1"/>
    <row r="511" s="25" customFormat="1"/>
    <row r="512" s="25" customFormat="1"/>
    <row r="513" s="25" customFormat="1"/>
    <row r="514" s="25" customFormat="1"/>
    <row r="515" s="25" customFormat="1"/>
    <row r="516" s="25" customFormat="1"/>
    <row r="517" s="25" customFormat="1"/>
    <row r="518" s="25" customFormat="1"/>
    <row r="519" s="25" customFormat="1"/>
    <row r="520" s="25" customFormat="1"/>
    <row r="521" s="25" customFormat="1"/>
    <row r="522" s="25" customFormat="1"/>
    <row r="523" s="25" customFormat="1"/>
    <row r="524" s="25" customFormat="1"/>
    <row r="525" s="25" customFormat="1"/>
    <row r="526" s="25" customFormat="1"/>
    <row r="527" s="25" customFormat="1"/>
    <row r="528" s="25" customFormat="1"/>
    <row r="529" s="25" customFormat="1"/>
    <row r="530" s="25" customFormat="1"/>
    <row r="531" s="25" customFormat="1"/>
    <row r="532" s="25" customFormat="1"/>
    <row r="533" s="25" customFormat="1"/>
    <row r="534" s="25" customFormat="1"/>
    <row r="535" s="25" customFormat="1"/>
    <row r="536" s="25" customFormat="1"/>
    <row r="537" s="25" customFormat="1"/>
    <row r="538" s="25" customFormat="1"/>
    <row r="539" s="25" customFormat="1"/>
    <row r="540" s="25" customFormat="1"/>
    <row r="541" s="25" customFormat="1"/>
    <row r="542" s="25" customFormat="1"/>
    <row r="543" s="25" customFormat="1"/>
    <row r="544" s="25" customFormat="1"/>
    <row r="545" s="25" customFormat="1"/>
    <row r="546" s="25" customFormat="1"/>
    <row r="547" s="25" customFormat="1"/>
    <row r="548" s="25" customFormat="1"/>
    <row r="549" s="25" customFormat="1"/>
    <row r="550" s="25" customFormat="1"/>
    <row r="551" s="25" customFormat="1"/>
    <row r="552" s="25" customFormat="1"/>
    <row r="553" s="25" customFormat="1"/>
    <row r="554" s="25" customFormat="1"/>
    <row r="555" s="25" customFormat="1"/>
    <row r="556" s="25" customFormat="1"/>
    <row r="557" s="25" customFormat="1"/>
    <row r="558" s="25" customFormat="1"/>
    <row r="559" s="25" customFormat="1"/>
    <row r="560" s="25" customFormat="1"/>
    <row r="561" s="25" customFormat="1"/>
    <row r="562" s="25" customFormat="1"/>
    <row r="563" s="25" customFormat="1"/>
    <row r="564" s="25" customFormat="1"/>
    <row r="565" s="25" customFormat="1"/>
    <row r="566" s="25" customFormat="1"/>
    <row r="567" s="25" customFormat="1"/>
    <row r="568" s="25" customFormat="1"/>
    <row r="569" s="25" customFormat="1"/>
    <row r="570" s="25" customFormat="1"/>
    <row r="571" s="25" customFormat="1"/>
    <row r="572" s="25" customFormat="1"/>
    <row r="573" s="25" customFormat="1"/>
    <row r="574" s="25" customFormat="1"/>
    <row r="575" s="25" customFormat="1"/>
    <row r="576" s="25" customFormat="1"/>
    <row r="577" s="25" customFormat="1"/>
    <row r="578" s="25" customFormat="1"/>
    <row r="579" s="25" customFormat="1"/>
    <row r="580" s="25" customFormat="1"/>
    <row r="581" s="25" customFormat="1"/>
    <row r="582" s="25" customFormat="1"/>
    <row r="583" s="25" customFormat="1"/>
    <row r="584" s="25" customFormat="1"/>
    <row r="585" s="25" customFormat="1"/>
    <row r="586" s="25" customFormat="1"/>
    <row r="587" s="25" customFormat="1"/>
    <row r="588" s="25" customFormat="1"/>
    <row r="589" s="25" customFormat="1"/>
    <row r="590" s="25" customFormat="1"/>
    <row r="591" s="25" customFormat="1"/>
    <row r="592" s="25" customFormat="1"/>
    <row r="593" s="25" customFormat="1"/>
    <row r="594" s="25" customFormat="1"/>
    <row r="595" s="25" customFormat="1"/>
    <row r="596" s="25" customFormat="1"/>
    <row r="597" s="25" customFormat="1"/>
    <row r="598" s="25" customFormat="1"/>
    <row r="599" s="25" customFormat="1"/>
    <row r="600" s="25" customFormat="1"/>
    <row r="601" s="25" customFormat="1"/>
    <row r="602" s="25" customFormat="1"/>
    <row r="603" s="25" customFormat="1"/>
    <row r="604" s="25" customFormat="1"/>
    <row r="605" s="25" customFormat="1"/>
    <row r="606" s="25" customFormat="1"/>
    <row r="607" s="25" customFormat="1"/>
    <row r="608" s="25" customFormat="1"/>
    <row r="609" s="25" customFormat="1"/>
    <row r="610" s="25" customFormat="1"/>
    <row r="611" s="25" customFormat="1"/>
    <row r="612" s="25" customFormat="1"/>
    <row r="613" s="25" customFormat="1"/>
    <row r="614" s="25" customFormat="1"/>
    <row r="615" s="25" customFormat="1"/>
    <row r="616" s="25" customFormat="1"/>
    <row r="617" s="25" customFormat="1"/>
    <row r="618" s="25" customFormat="1"/>
    <row r="619" s="25" customFormat="1"/>
    <row r="620" s="25" customFormat="1"/>
    <row r="621" s="25" customFormat="1"/>
    <row r="622" s="25" customFormat="1"/>
    <row r="623" s="25" customFormat="1"/>
    <row r="624" s="25" customFormat="1"/>
    <row r="625" s="25" customFormat="1"/>
    <row r="626" s="25" customFormat="1"/>
    <row r="627" s="25" customFormat="1"/>
    <row r="628" s="25" customFormat="1"/>
    <row r="629" s="25" customFormat="1"/>
  </sheetData>
  <phoneticPr fontId="0" type="noConversion"/>
  <pageMargins left="0.74803149606299213" right="0.74803149606299213" top="0.39370078740157483" bottom="0.39370078740157483" header="0.51181102362204722" footer="0.51181102362204722"/>
  <pageSetup paperSize="9" scale="83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6"/>
  <sheetViews>
    <sheetView zoomScale="85" workbookViewId="0">
      <selection activeCell="D45" sqref="D45"/>
    </sheetView>
  </sheetViews>
  <sheetFormatPr defaultRowHeight="12.75"/>
  <cols>
    <col min="1" max="1" width="9.140625" style="55"/>
    <col min="2" max="2" width="11.85546875" style="1" bestFit="1" customWidth="1"/>
    <col min="3" max="3" width="9.140625" style="55"/>
    <col min="4" max="4" width="27.42578125" style="1" customWidth="1"/>
    <col min="5" max="5" width="4.5703125" style="55" customWidth="1"/>
    <col min="6" max="6" width="1.140625" style="1" customWidth="1"/>
    <col min="7" max="7" width="4.140625" style="55" customWidth="1"/>
    <col min="8" max="8" width="24.28515625" style="1" bestFit="1" customWidth="1"/>
    <col min="9" max="10" width="5" style="1" customWidth="1"/>
    <col min="11" max="11" width="9.140625" style="57"/>
    <col min="12" max="16384" width="9.140625" style="1"/>
  </cols>
  <sheetData>
    <row r="2" spans="1:11">
      <c r="D2" s="56">
        <v>43806</v>
      </c>
    </row>
    <row r="3" spans="1:11">
      <c r="D3" s="58" t="s">
        <v>44</v>
      </c>
    </row>
    <row r="4" spans="1:11">
      <c r="A4" s="59" t="s">
        <v>45</v>
      </c>
      <c r="B4" s="59" t="s">
        <v>46</v>
      </c>
      <c r="C4" s="59" t="s">
        <v>47</v>
      </c>
    </row>
    <row r="5" spans="1:11">
      <c r="A5" s="55" t="s">
        <v>48</v>
      </c>
      <c r="B5" s="60" t="s">
        <v>1</v>
      </c>
      <c r="C5" s="55" t="s">
        <v>60</v>
      </c>
      <c r="D5" s="1" t="s">
        <v>68</v>
      </c>
      <c r="H5" s="57" t="s">
        <v>75</v>
      </c>
    </row>
    <row r="6" spans="1:11">
      <c r="A6" s="55" t="s">
        <v>49</v>
      </c>
      <c r="B6" s="60" t="s">
        <v>98</v>
      </c>
      <c r="C6" s="55" t="s">
        <v>60</v>
      </c>
      <c r="D6" s="1" t="s">
        <v>69</v>
      </c>
      <c r="H6" s="57" t="s">
        <v>74</v>
      </c>
      <c r="K6" s="1"/>
    </row>
    <row r="7" spans="1:11">
      <c r="A7" s="55" t="s">
        <v>50</v>
      </c>
      <c r="B7" s="60" t="s">
        <v>125</v>
      </c>
      <c r="C7" s="55" t="s">
        <v>60</v>
      </c>
      <c r="D7" s="57" t="s">
        <v>70</v>
      </c>
      <c r="H7" s="1" t="s">
        <v>73</v>
      </c>
      <c r="K7" s="1"/>
    </row>
    <row r="8" spans="1:11">
      <c r="A8" s="55" t="s">
        <v>51</v>
      </c>
      <c r="B8" s="60" t="s">
        <v>126</v>
      </c>
      <c r="C8" s="55" t="s">
        <v>60</v>
      </c>
      <c r="D8" s="57" t="s">
        <v>71</v>
      </c>
      <c r="H8" s="1" t="s">
        <v>72</v>
      </c>
      <c r="K8" s="1"/>
    </row>
    <row r="9" spans="1:11">
      <c r="K9" s="1"/>
    </row>
    <row r="10" spans="1:11">
      <c r="A10" s="75"/>
    </row>
    <row r="11" spans="1:11">
      <c r="D11" s="56">
        <f>+D2+7</f>
        <v>43813</v>
      </c>
    </row>
    <row r="12" spans="1:11">
      <c r="D12" s="59" t="s">
        <v>42</v>
      </c>
    </row>
    <row r="13" spans="1:11">
      <c r="B13" s="1" t="s">
        <v>128</v>
      </c>
      <c r="C13" s="55" t="s">
        <v>60</v>
      </c>
      <c r="D13" s="1" t="s">
        <v>77</v>
      </c>
      <c r="H13" s="57" t="s">
        <v>80</v>
      </c>
    </row>
    <row r="14" spans="1:11">
      <c r="B14" s="1" t="s">
        <v>129</v>
      </c>
      <c r="C14" s="55" t="s">
        <v>60</v>
      </c>
      <c r="D14" s="57" t="s">
        <v>79</v>
      </c>
      <c r="H14" s="57" t="s">
        <v>78</v>
      </c>
    </row>
    <row r="17" spans="2:8">
      <c r="D17" s="56">
        <f>+D11+7</f>
        <v>43820</v>
      </c>
    </row>
    <row r="18" spans="2:8">
      <c r="D18" s="59" t="s">
        <v>43</v>
      </c>
    </row>
    <row r="20" spans="2:8">
      <c r="B20" s="1" t="s">
        <v>128</v>
      </c>
      <c r="C20" s="55" t="s">
        <v>60</v>
      </c>
      <c r="D20" s="57" t="s">
        <v>127</v>
      </c>
      <c r="H20" s="57"/>
    </row>
    <row r="21" spans="2:8">
      <c r="B21" s="1" t="s">
        <v>129</v>
      </c>
      <c r="C21" s="55" t="s">
        <v>60</v>
      </c>
      <c r="D21" s="57" t="s">
        <v>81</v>
      </c>
      <c r="E21" s="57"/>
    </row>
    <row r="22" spans="2:8">
      <c r="B22" s="1" t="s">
        <v>130</v>
      </c>
      <c r="C22" s="55" t="s">
        <v>60</v>
      </c>
      <c r="D22" s="1" t="s">
        <v>82</v>
      </c>
      <c r="H22" s="57"/>
    </row>
    <row r="24" spans="2:8" hidden="1">
      <c r="D24" s="61" t="s">
        <v>52</v>
      </c>
    </row>
    <row r="25" spans="2:8" hidden="1"/>
    <row r="26" spans="2:8" hidden="1">
      <c r="C26" s="55">
        <v>1</v>
      </c>
      <c r="D26" s="1" t="s">
        <v>53</v>
      </c>
    </row>
    <row r="27" spans="2:8" hidden="1">
      <c r="C27" s="55">
        <v>2</v>
      </c>
      <c r="D27" s="1" t="s">
        <v>54</v>
      </c>
    </row>
    <row r="28" spans="2:8" hidden="1">
      <c r="C28" s="55">
        <v>3</v>
      </c>
      <c r="D28" s="1" t="s">
        <v>55</v>
      </c>
    </row>
    <row r="29" spans="2:8" hidden="1">
      <c r="C29" s="55">
        <v>4</v>
      </c>
      <c r="D29" s="1" t="s">
        <v>56</v>
      </c>
    </row>
    <row r="30" spans="2:8" hidden="1">
      <c r="C30" s="55">
        <v>5</v>
      </c>
      <c r="D30" s="1" t="s">
        <v>57</v>
      </c>
    </row>
    <row r="31" spans="2:8" hidden="1">
      <c r="C31" s="55">
        <v>6</v>
      </c>
      <c r="D31" s="1" t="s">
        <v>58</v>
      </c>
    </row>
    <row r="32" spans="2:8" hidden="1">
      <c r="C32" s="55">
        <v>7</v>
      </c>
      <c r="D32" s="1" t="s">
        <v>59</v>
      </c>
    </row>
    <row r="33" spans="1:8" hidden="1"/>
    <row r="34" spans="1:8">
      <c r="H34" s="57"/>
    </row>
    <row r="35" spans="1:8">
      <c r="B35" s="55"/>
      <c r="D35" s="61" t="s">
        <v>52</v>
      </c>
      <c r="E35" s="1"/>
      <c r="F35" s="55"/>
      <c r="G35" s="1"/>
    </row>
    <row r="36" spans="1:8">
      <c r="B36" s="55"/>
      <c r="C36" s="1"/>
      <c r="D36" s="55"/>
      <c r="E36" s="1"/>
      <c r="F36" s="55"/>
      <c r="G36" s="1"/>
    </row>
    <row r="37" spans="1:8" ht="15.75">
      <c r="A37" s="68"/>
      <c r="C37" s="55">
        <v>1</v>
      </c>
      <c r="D37" s="1" t="s">
        <v>133</v>
      </c>
      <c r="F37" s="55"/>
      <c r="G37" s="1"/>
      <c r="H37" s="71"/>
    </row>
    <row r="38" spans="1:8" ht="15.75">
      <c r="A38" s="68"/>
      <c r="C38" s="55">
        <f t="shared" ref="C38:C45" si="0">+C37+1</f>
        <v>2</v>
      </c>
      <c r="D38" s="1" t="s">
        <v>134</v>
      </c>
      <c r="F38" s="55"/>
      <c r="G38" s="1"/>
      <c r="H38" s="71"/>
    </row>
    <row r="39" spans="1:8" ht="15.75">
      <c r="A39" s="69"/>
      <c r="C39" s="55">
        <f t="shared" si="0"/>
        <v>3</v>
      </c>
      <c r="D39" s="1" t="s">
        <v>67</v>
      </c>
      <c r="F39" s="55"/>
      <c r="G39" s="1"/>
      <c r="H39" s="71"/>
    </row>
    <row r="40" spans="1:8" ht="15.75">
      <c r="A40" s="69"/>
      <c r="C40" s="55">
        <f t="shared" si="0"/>
        <v>4</v>
      </c>
      <c r="D40" s="1" t="s">
        <v>131</v>
      </c>
      <c r="F40" s="55"/>
      <c r="G40" s="1"/>
      <c r="H40" s="71"/>
    </row>
    <row r="41" spans="1:8" ht="15.75">
      <c r="A41" s="68"/>
      <c r="C41" s="55">
        <f t="shared" si="0"/>
        <v>5</v>
      </c>
      <c r="D41" s="57" t="s">
        <v>76</v>
      </c>
      <c r="F41" s="55"/>
      <c r="G41" s="1"/>
      <c r="H41" s="71"/>
    </row>
    <row r="42" spans="1:8" ht="15.75">
      <c r="A42" s="68"/>
      <c r="C42" s="55">
        <f t="shared" si="0"/>
        <v>6</v>
      </c>
      <c r="D42" s="1" t="s">
        <v>132</v>
      </c>
      <c r="F42" s="55"/>
      <c r="G42" s="1"/>
      <c r="H42" s="71"/>
    </row>
    <row r="43" spans="1:8" ht="15.75">
      <c r="C43" s="55">
        <f t="shared" si="0"/>
        <v>7</v>
      </c>
      <c r="D43" s="1" t="s">
        <v>64</v>
      </c>
      <c r="F43" s="55"/>
      <c r="G43" s="1"/>
      <c r="H43" s="72"/>
    </row>
    <row r="44" spans="1:8">
      <c r="B44" s="55"/>
      <c r="C44" s="55">
        <f t="shared" si="0"/>
        <v>8</v>
      </c>
      <c r="D44" s="1" t="s">
        <v>65</v>
      </c>
      <c r="E44" s="1"/>
      <c r="F44" s="55"/>
      <c r="G44" s="1"/>
    </row>
    <row r="45" spans="1:8">
      <c r="C45" s="55">
        <f t="shared" si="0"/>
        <v>9</v>
      </c>
      <c r="D45" s="1" t="s">
        <v>66</v>
      </c>
      <c r="E45" s="1"/>
      <c r="F45" s="55"/>
      <c r="G45" s="1"/>
    </row>
    <row r="46" spans="1:8">
      <c r="B46" s="55"/>
      <c r="C46" s="1"/>
      <c r="D46" s="55"/>
      <c r="E46" s="1"/>
      <c r="F46" s="55"/>
      <c r="G46" s="1"/>
    </row>
  </sheetData>
  <phoneticPr fontId="0" type="noConversion"/>
  <pageMargins left="0.35433070866141736" right="0.35433070866141736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9"/>
  <sheetViews>
    <sheetView zoomScale="85" zoomScaleNormal="100" workbookViewId="0">
      <selection activeCell="C1" sqref="C1"/>
    </sheetView>
  </sheetViews>
  <sheetFormatPr defaultRowHeight="12.75"/>
  <cols>
    <col min="2" max="2" width="29.28515625" customWidth="1"/>
    <col min="3" max="3" width="33.85546875" customWidth="1"/>
    <col min="4" max="4" width="19.5703125" customWidth="1"/>
  </cols>
  <sheetData>
    <row r="1" spans="2:4" ht="36">
      <c r="B1" s="95"/>
      <c r="C1" s="102" t="s">
        <v>141</v>
      </c>
    </row>
    <row r="2" spans="2:4" ht="15.75">
      <c r="B2" s="96"/>
      <c r="C2" s="97"/>
      <c r="D2" s="35"/>
    </row>
    <row r="3" spans="2:4" ht="18">
      <c r="B3" s="96"/>
      <c r="C3" s="97"/>
      <c r="D3" s="102"/>
    </row>
    <row r="4" spans="2:4" ht="26.25" customHeight="1">
      <c r="B4" s="102" t="s">
        <v>135</v>
      </c>
      <c r="C4" s="102" t="s">
        <v>136</v>
      </c>
      <c r="D4" s="35"/>
    </row>
    <row r="5" spans="2:4" ht="26.25" customHeight="1">
      <c r="B5" s="102" t="s">
        <v>140</v>
      </c>
      <c r="C5" s="102" t="s">
        <v>142</v>
      </c>
      <c r="D5" s="35"/>
    </row>
    <row r="6" spans="2:4" ht="26.25" customHeight="1">
      <c r="B6" s="102" t="s">
        <v>137</v>
      </c>
      <c r="C6" s="102" t="s">
        <v>142</v>
      </c>
      <c r="D6" s="35"/>
    </row>
    <row r="7" spans="2:4" ht="26.25" customHeight="1">
      <c r="B7" s="102" t="s">
        <v>138</v>
      </c>
      <c r="C7" s="102" t="s">
        <v>142</v>
      </c>
      <c r="D7" s="35"/>
    </row>
    <row r="8" spans="2:4" ht="26.25" customHeight="1">
      <c r="B8" s="102" t="s">
        <v>139</v>
      </c>
      <c r="C8" s="102" t="s">
        <v>142</v>
      </c>
      <c r="D8" s="35"/>
    </row>
    <row r="9" spans="2:4" ht="26.25" customHeight="1">
      <c r="B9" s="102" t="s">
        <v>213</v>
      </c>
      <c r="C9" s="102" t="s">
        <v>142</v>
      </c>
      <c r="D9" s="35"/>
    </row>
  </sheetData>
  <phoneticPr fontId="0" type="noConversion"/>
  <pageMargins left="0.55118110236220474" right="0.55118110236220474" top="0.19685039370078741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4"/>
  <sheetViews>
    <sheetView zoomScale="85" zoomScaleNormal="100" workbookViewId="0">
      <selection activeCell="B6" sqref="B6"/>
    </sheetView>
  </sheetViews>
  <sheetFormatPr defaultRowHeight="12.75"/>
  <cols>
    <col min="1" max="1" width="15" bestFit="1" customWidth="1"/>
    <col min="2" max="2" width="22.140625" bestFit="1" customWidth="1"/>
    <col min="3" max="3" width="32" bestFit="1" customWidth="1"/>
  </cols>
  <sheetData>
    <row r="2" spans="1:3">
      <c r="C2" s="22" t="s">
        <v>145</v>
      </c>
    </row>
    <row r="4" spans="1:3" s="22" customFormat="1">
      <c r="A4" s="29"/>
      <c r="B4" s="29" t="s">
        <v>28</v>
      </c>
      <c r="C4" s="29" t="s">
        <v>29</v>
      </c>
    </row>
    <row r="5" spans="1:3">
      <c r="A5" s="20"/>
      <c r="B5" s="20"/>
      <c r="C5" s="20"/>
    </row>
    <row r="6" spans="1:3" ht="25.5" customHeight="1">
      <c r="A6" s="29" t="s">
        <v>30</v>
      </c>
      <c r="B6" s="20" t="s">
        <v>165</v>
      </c>
      <c r="C6" s="20" t="s">
        <v>212</v>
      </c>
    </row>
    <row r="7" spans="1:3" ht="25.5" customHeight="1">
      <c r="A7" s="29" t="s">
        <v>31</v>
      </c>
      <c r="B7" s="20"/>
      <c r="C7" s="20"/>
    </row>
    <row r="8" spans="1:3" ht="25.5" customHeight="1">
      <c r="A8" s="29" t="s">
        <v>32</v>
      </c>
      <c r="B8" s="20"/>
      <c r="C8" s="20"/>
    </row>
    <row r="9" spans="1:3" ht="25.5" customHeight="1">
      <c r="A9" s="29" t="s">
        <v>33</v>
      </c>
      <c r="B9" s="20"/>
      <c r="C9" s="20"/>
    </row>
    <row r="10" spans="1:3" ht="25.5" customHeight="1">
      <c r="A10" s="29" t="s">
        <v>34</v>
      </c>
      <c r="B10" s="20"/>
      <c r="C10" s="20"/>
    </row>
    <row r="11" spans="1:3" ht="25.5" customHeight="1">
      <c r="A11" s="29" t="s">
        <v>35</v>
      </c>
      <c r="B11" s="20"/>
      <c r="C11" s="20"/>
    </row>
    <row r="12" spans="1:3" ht="25.5" customHeight="1">
      <c r="A12" s="29" t="s">
        <v>36</v>
      </c>
      <c r="B12" s="20"/>
      <c r="C12" s="20"/>
    </row>
    <row r="13" spans="1:3" ht="25.5" customHeight="1">
      <c r="A13" s="29" t="s">
        <v>41</v>
      </c>
      <c r="B13" s="20"/>
      <c r="C13" s="20"/>
    </row>
    <row r="14" spans="1:3" ht="25.5" customHeight="1">
      <c r="A14" s="29" t="s">
        <v>42</v>
      </c>
      <c r="B14" s="20"/>
      <c r="C14" s="20"/>
    </row>
    <row r="15" spans="1:3" ht="25.5" customHeight="1">
      <c r="A15" s="29" t="s">
        <v>43</v>
      </c>
      <c r="B15" s="20"/>
      <c r="C15" s="20"/>
    </row>
    <row r="16" spans="1:3" ht="25.5" customHeight="1">
      <c r="A16" s="46"/>
      <c r="B16" s="21"/>
      <c r="C16" s="21"/>
    </row>
    <row r="17" spans="1:3" ht="25.5" customHeight="1">
      <c r="A17" s="46"/>
      <c r="B17" s="21"/>
      <c r="C17" s="21"/>
    </row>
    <row r="18" spans="1:3" ht="25.5" customHeight="1">
      <c r="A18" s="46"/>
      <c r="B18" s="21"/>
      <c r="C18" s="21"/>
    </row>
    <row r="19" spans="1:3" ht="25.5" customHeight="1">
      <c r="A19" s="46"/>
      <c r="B19" s="21"/>
      <c r="C19" s="21"/>
    </row>
    <row r="20" spans="1:3" ht="25.5" customHeight="1">
      <c r="A20" s="46"/>
      <c r="B20" s="21"/>
      <c r="C20" s="21"/>
    </row>
    <row r="21" spans="1:3" ht="25.5" customHeight="1">
      <c r="A21" s="46"/>
      <c r="B21" s="21"/>
      <c r="C21" s="21"/>
    </row>
    <row r="22" spans="1:3" ht="25.5" customHeight="1">
      <c r="A22" s="46"/>
      <c r="B22" s="21"/>
      <c r="C22" s="21"/>
    </row>
    <row r="23" spans="1:3" ht="25.5" customHeight="1">
      <c r="A23" s="46"/>
      <c r="B23" s="21"/>
      <c r="C23" s="21"/>
    </row>
    <row r="24" spans="1:3" ht="25.5" customHeight="1">
      <c r="A24" s="46"/>
      <c r="B24" s="21"/>
      <c r="C24" s="21"/>
    </row>
    <row r="26" spans="1:3" ht="12.75" customHeight="1">
      <c r="B26" s="117" t="s">
        <v>61</v>
      </c>
      <c r="C26" s="117"/>
    </row>
    <row r="27" spans="1:3">
      <c r="B27" s="70"/>
      <c r="C27" s="70"/>
    </row>
    <row r="28" spans="1:3" ht="12.75" customHeight="1">
      <c r="B28" s="118"/>
      <c r="C28" s="118"/>
    </row>
    <row r="29" spans="1:3" ht="12.75" customHeight="1">
      <c r="B29" s="118"/>
      <c r="C29" s="118"/>
    </row>
    <row r="30" spans="1:3" ht="12.75" customHeight="1">
      <c r="B30" s="118"/>
      <c r="C30" s="118"/>
    </row>
    <row r="31" spans="1:3" ht="12.75" customHeight="1">
      <c r="B31" s="118"/>
      <c r="C31" s="118"/>
    </row>
    <row r="32" spans="1:3" ht="12.75" customHeight="1">
      <c r="B32" s="118"/>
      <c r="C32" s="118"/>
    </row>
    <row r="33" spans="2:3" ht="12.75" customHeight="1">
      <c r="B33" s="118"/>
      <c r="C33" s="118"/>
    </row>
    <row r="34" spans="2:3" ht="12.75" customHeight="1"/>
    <row r="36" spans="2:3" ht="12.75" customHeight="1">
      <c r="B36" s="120" t="s">
        <v>62</v>
      </c>
      <c r="C36" s="120"/>
    </row>
    <row r="37" spans="2:3">
      <c r="B37" s="119"/>
      <c r="C37" s="119"/>
    </row>
    <row r="38" spans="2:3" ht="12.75" customHeight="1">
      <c r="B38" s="119"/>
      <c r="C38" s="119"/>
    </row>
    <row r="39" spans="2:3" ht="12.75" customHeight="1">
      <c r="B39" s="119"/>
      <c r="C39" s="119"/>
    </row>
    <row r="40" spans="2:3" ht="12.75" customHeight="1">
      <c r="B40" s="119"/>
      <c r="C40" s="119"/>
    </row>
    <row r="41" spans="2:3" ht="12.75" customHeight="1">
      <c r="B41" s="119"/>
      <c r="C41" s="119"/>
    </row>
    <row r="42" spans="2:3">
      <c r="B42" s="119"/>
      <c r="C42" s="119"/>
    </row>
    <row r="43" spans="2:3" ht="12.75" customHeight="1">
      <c r="B43" s="118"/>
      <c r="C43" s="118"/>
    </row>
    <row r="44" spans="2:3" ht="12.75" customHeight="1">
      <c r="B44" s="119"/>
      <c r="C44" s="119"/>
    </row>
    <row r="46" spans="2:3" ht="12.75" customHeight="1">
      <c r="B46" s="121" t="s">
        <v>63</v>
      </c>
      <c r="C46" s="121"/>
    </row>
    <row r="47" spans="2:3">
      <c r="B47" s="119"/>
      <c r="C47" s="119"/>
    </row>
    <row r="48" spans="2:3" ht="12.75" customHeight="1">
      <c r="B48" s="119"/>
      <c r="C48" s="119"/>
    </row>
    <row r="49" spans="2:3" ht="12.75" customHeight="1">
      <c r="B49" s="119"/>
      <c r="C49" s="119"/>
    </row>
    <row r="50" spans="2:3" ht="12.75" customHeight="1">
      <c r="B50" s="119"/>
      <c r="C50" s="119"/>
    </row>
    <row r="51" spans="2:3" ht="12.75" customHeight="1">
      <c r="B51" s="119"/>
      <c r="C51" s="119"/>
    </row>
    <row r="52" spans="2:3" ht="12.75" customHeight="1">
      <c r="B52" s="119"/>
      <c r="C52" s="119"/>
    </row>
    <row r="53" spans="2:3" ht="12.75" customHeight="1">
      <c r="B53" s="119"/>
      <c r="C53" s="119"/>
    </row>
    <row r="54" spans="2:3" ht="12.75" customHeight="1">
      <c r="B54" s="119"/>
      <c r="C54" s="119"/>
    </row>
  </sheetData>
  <mergeCells count="25">
    <mergeCell ref="B53:C53"/>
    <mergeCell ref="B40:C40"/>
    <mergeCell ref="B52:C52"/>
    <mergeCell ref="B43:C43"/>
    <mergeCell ref="B54:C54"/>
    <mergeCell ref="B42:C42"/>
    <mergeCell ref="B47:C47"/>
    <mergeCell ref="B48:C48"/>
    <mergeCell ref="B49:C49"/>
    <mergeCell ref="B51:C51"/>
    <mergeCell ref="B50:C50"/>
    <mergeCell ref="B44:C44"/>
    <mergeCell ref="B46:C46"/>
    <mergeCell ref="B26:C26"/>
    <mergeCell ref="B28:C28"/>
    <mergeCell ref="B29:C29"/>
    <mergeCell ref="B30:C30"/>
    <mergeCell ref="B41:C41"/>
    <mergeCell ref="B31:C31"/>
    <mergeCell ref="B32:C32"/>
    <mergeCell ref="B33:C33"/>
    <mergeCell ref="B36:C36"/>
    <mergeCell ref="B38:C38"/>
    <mergeCell ref="B39:C39"/>
    <mergeCell ref="B37:C37"/>
  </mergeCells>
  <phoneticPr fontId="0" type="noConversion"/>
  <pageMargins left="0.74803149606299213" right="0.74803149606299213" top="0.39370078740157483" bottom="0.39370078740157483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1</vt:i4>
      </vt:variant>
    </vt:vector>
  </HeadingPairs>
  <TitlesOfParts>
    <vt:vector size="7" baseType="lpstr">
      <vt:lpstr>Fikstür</vt:lpstr>
      <vt:lpstr>Goller</vt:lpstr>
      <vt:lpstr>Kartlar</vt:lpstr>
      <vt:lpstr>FİNALLER</vt:lpstr>
      <vt:lpstr>Tertip Komitesi</vt:lpstr>
      <vt:lpstr>Haftanın Enleri</vt:lpstr>
      <vt:lpstr>Fikstür!Yazdırma_Alanı</vt:lpstr>
    </vt:vector>
  </TitlesOfParts>
  <Company>BSMMMO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Cemil Gicvan</dc:creator>
  <cp:lastModifiedBy>CEMİL</cp:lastModifiedBy>
  <cp:lastPrinted>2010-09-20T20:10:00Z</cp:lastPrinted>
  <dcterms:created xsi:type="dcterms:W3CDTF">2005-09-16T09:21:26Z</dcterms:created>
  <dcterms:modified xsi:type="dcterms:W3CDTF">2019-10-21T06:46:53Z</dcterms:modified>
</cp:coreProperties>
</file>